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00" windowHeight="6590" tabRatio="1000" activeTab="9"/>
  </bookViews>
  <sheets>
    <sheet name="U8 Intro" sheetId="1" r:id="rId1"/>
    <sheet name="U8 Inter" sheetId="2" r:id="rId2"/>
    <sheet name="U8 Adv" sheetId="3" r:id="rId3"/>
    <sheet name="U8 Adv +" sheetId="4" r:id="rId4"/>
    <sheet name="U10 Intro" sheetId="5" r:id="rId5"/>
    <sheet name="U10 Inter" sheetId="6" r:id="rId6"/>
    <sheet name="U10 Adv " sheetId="7" r:id="rId7"/>
    <sheet name="U10 Adv +" sheetId="8" r:id="rId8"/>
    <sheet name="U12 Intro" sheetId="9" r:id="rId9"/>
    <sheet name="U12 Inter" sheetId="10" r:id="rId10"/>
  </sheets>
  <definedNames>
    <definedName name="_xlfn.SINGLE" hidden="1">#NAME?</definedName>
    <definedName name="_xlnm.Print_Area" localSheetId="6">'U10 Adv '!$D$1:$T$19</definedName>
    <definedName name="_xlnm.Print_Area" localSheetId="7">'U10 Adv +'!$A$1:$T$8</definedName>
    <definedName name="_xlnm.Print_Area" localSheetId="5">'U10 Inter'!$A$1:$T$20</definedName>
    <definedName name="_xlnm.Print_Area" localSheetId="4">'U10 Intro'!$A$1:$T$6</definedName>
    <definedName name="_xlnm.Print_Area" localSheetId="9">'U12 Inter'!$A$1:$T$31</definedName>
    <definedName name="_xlnm.Print_Area" localSheetId="8">'U12 Intro'!$A$1:$T$4</definedName>
    <definedName name="_xlnm.Print_Area" localSheetId="2">'U8 Adv'!$B$1:$T$10</definedName>
    <definedName name="_xlnm.Print_Area" localSheetId="3">'U8 Adv +'!$B$1:$T$4</definedName>
    <definedName name="_xlnm.Print_Area" localSheetId="1">'U8 Inter'!$C$1:$T$22</definedName>
  </definedNames>
  <calcPr fullCalcOnLoad="1"/>
</workbook>
</file>

<file path=xl/sharedStrings.xml><?xml version="1.0" encoding="utf-8"?>
<sst xmlns="http://schemas.openxmlformats.org/spreadsheetml/2006/main" count="937" uniqueCount="368">
  <si>
    <t>Floor</t>
  </si>
  <si>
    <t>Vault</t>
  </si>
  <si>
    <t>Total</t>
  </si>
  <si>
    <t>Rank</t>
  </si>
  <si>
    <t>Club</t>
  </si>
  <si>
    <t>Under 8 - Intermediate</t>
  </si>
  <si>
    <t>Under 8 - Advanced</t>
  </si>
  <si>
    <t>Under 8 - Advanced Plus</t>
  </si>
  <si>
    <t>Under 10 - Introductory</t>
  </si>
  <si>
    <t>Under 10 - Intermediate</t>
  </si>
  <si>
    <t>Under 10 - Advanced</t>
  </si>
  <si>
    <t>Under 10 - Advanced Plus</t>
  </si>
  <si>
    <t>Under 12 - Intermediate</t>
  </si>
  <si>
    <t>Under 12 - Introductory</t>
  </si>
  <si>
    <t>Under 8 - Introductory</t>
  </si>
  <si>
    <t>Name</t>
  </si>
  <si>
    <t>Bars</t>
  </si>
  <si>
    <t>Beam</t>
  </si>
  <si>
    <t>Emily</t>
  </si>
  <si>
    <t>Aireborough Gymnastics Club</t>
  </si>
  <si>
    <t>Phoenix Gymnastics Academy</t>
  </si>
  <si>
    <t>TK Gymfit</t>
  </si>
  <si>
    <t xml:space="preserve">York City Gymnastics </t>
  </si>
  <si>
    <t>SIV Stars Gymnastics Academy</t>
  </si>
  <si>
    <t>Stocksbridge Gymnastics Club</t>
  </si>
  <si>
    <t xml:space="preserve">Aireborough </t>
  </si>
  <si>
    <t>3PC</t>
  </si>
  <si>
    <t>4PC</t>
  </si>
  <si>
    <t>3PC Inter U8 (UB)</t>
  </si>
  <si>
    <t xml:space="preserve">Barnsley </t>
  </si>
  <si>
    <t>Rosie</t>
  </si>
  <si>
    <t>Heskett</t>
  </si>
  <si>
    <t xml:space="preserve">Bethany </t>
  </si>
  <si>
    <t xml:space="preserve">Mills </t>
  </si>
  <si>
    <t xml:space="preserve">Emily </t>
  </si>
  <si>
    <t xml:space="preserve">Reed </t>
  </si>
  <si>
    <t>Remi</t>
  </si>
  <si>
    <t>Mellor</t>
  </si>
  <si>
    <t xml:space="preserve">Eva </t>
  </si>
  <si>
    <t xml:space="preserve">Harvie </t>
  </si>
  <si>
    <t xml:space="preserve">SIV Stars </t>
  </si>
  <si>
    <t>Lilly</t>
  </si>
  <si>
    <t>Zak</t>
  </si>
  <si>
    <t>3PC Inter U8 (BB)</t>
  </si>
  <si>
    <t>Ella</t>
  </si>
  <si>
    <t>Jackson</t>
  </si>
  <si>
    <t xml:space="preserve">Savannah </t>
  </si>
  <si>
    <t>Walker</t>
  </si>
  <si>
    <t>Niamh</t>
  </si>
  <si>
    <t>Heron</t>
  </si>
  <si>
    <t>April</t>
  </si>
  <si>
    <t>Rayner</t>
  </si>
  <si>
    <t>Amber</t>
  </si>
  <si>
    <t>Rickus</t>
  </si>
  <si>
    <t>Ruby-Rae</t>
  </si>
  <si>
    <t>Abbott</t>
  </si>
  <si>
    <t xml:space="preserve">3PC Advanced U8 (UB) </t>
  </si>
  <si>
    <t>Emily Rose</t>
  </si>
  <si>
    <t>Clough</t>
  </si>
  <si>
    <t>3PC Advanced U8 (UB)</t>
  </si>
  <si>
    <t>Francesca</t>
  </si>
  <si>
    <t>Bottomley</t>
  </si>
  <si>
    <t xml:space="preserve">Faithe </t>
  </si>
  <si>
    <t xml:space="preserve">Roberts </t>
  </si>
  <si>
    <t>3PC Advanced U8 (BB)</t>
  </si>
  <si>
    <t xml:space="preserve">Penelope </t>
  </si>
  <si>
    <t>Burgin</t>
  </si>
  <si>
    <t>Moore</t>
  </si>
  <si>
    <t>3PC Intro U8 (UB)</t>
  </si>
  <si>
    <t>Hayes</t>
  </si>
  <si>
    <t>Lazenby</t>
  </si>
  <si>
    <t>Holly</t>
  </si>
  <si>
    <t>Ackroyd</t>
  </si>
  <si>
    <t xml:space="preserve">Holly </t>
  </si>
  <si>
    <t xml:space="preserve">Markey </t>
  </si>
  <si>
    <t>4PC Intro U8</t>
  </si>
  <si>
    <t xml:space="preserve">Phoenix </t>
  </si>
  <si>
    <t>Lacey-Mae</t>
  </si>
  <si>
    <t>Whittles</t>
  </si>
  <si>
    <t>Sienna - Star</t>
  </si>
  <si>
    <t>Campbell</t>
  </si>
  <si>
    <t xml:space="preserve">Freya </t>
  </si>
  <si>
    <t xml:space="preserve">Musson </t>
  </si>
  <si>
    <t xml:space="preserve">Invictus </t>
  </si>
  <si>
    <t>Esme</t>
  </si>
  <si>
    <t>Burkinshaw</t>
  </si>
  <si>
    <t>4PC Inter U8</t>
  </si>
  <si>
    <t>Madi</t>
  </si>
  <si>
    <t>Marshall</t>
  </si>
  <si>
    <t xml:space="preserve">Olivia </t>
  </si>
  <si>
    <t xml:space="preserve">Renshaw </t>
  </si>
  <si>
    <t xml:space="preserve">Grimsby </t>
  </si>
  <si>
    <t xml:space="preserve">Georgia </t>
  </si>
  <si>
    <t xml:space="preserve">Tweedy </t>
  </si>
  <si>
    <t>Zoe</t>
  </si>
  <si>
    <t>Mayer</t>
  </si>
  <si>
    <t>York</t>
  </si>
  <si>
    <t>Ruby</t>
  </si>
  <si>
    <t>Stephenson</t>
  </si>
  <si>
    <t>Beatrice</t>
  </si>
  <si>
    <t>Budden</t>
  </si>
  <si>
    <t>Florence</t>
  </si>
  <si>
    <t>Couttie</t>
  </si>
  <si>
    <t xml:space="preserve">Jessica </t>
  </si>
  <si>
    <t>Hetherton</t>
  </si>
  <si>
    <t>Evie</t>
  </si>
  <si>
    <t xml:space="preserve">Bruce </t>
  </si>
  <si>
    <t>Olivia</t>
  </si>
  <si>
    <t>Bridge</t>
  </si>
  <si>
    <t xml:space="preserve">Florence </t>
  </si>
  <si>
    <t>Hoult</t>
  </si>
  <si>
    <t>Ava</t>
  </si>
  <si>
    <t>Raper</t>
  </si>
  <si>
    <t>4PC Advanced U8</t>
  </si>
  <si>
    <t xml:space="preserve">Harrogate </t>
  </si>
  <si>
    <t>Sophie</t>
  </si>
  <si>
    <t>Anderson</t>
  </si>
  <si>
    <t>Arabella</t>
  </si>
  <si>
    <t>Francis</t>
  </si>
  <si>
    <t xml:space="preserve">Amelia </t>
  </si>
  <si>
    <t>Taylor</t>
  </si>
  <si>
    <t>Phoebe</t>
  </si>
  <si>
    <t>Dickinson</t>
  </si>
  <si>
    <t>Alice</t>
  </si>
  <si>
    <t>Shaw</t>
  </si>
  <si>
    <t xml:space="preserve">Raina </t>
  </si>
  <si>
    <t>Daems</t>
  </si>
  <si>
    <t>Sheffield</t>
  </si>
  <si>
    <t>Emmie</t>
  </si>
  <si>
    <t>Betts</t>
  </si>
  <si>
    <t xml:space="preserve">Eloise </t>
  </si>
  <si>
    <t xml:space="preserve">Fletcher </t>
  </si>
  <si>
    <t>4PC Adv+ U8</t>
  </si>
  <si>
    <t>Imogen</t>
  </si>
  <si>
    <t>Platton</t>
  </si>
  <si>
    <t>Isla</t>
  </si>
  <si>
    <t>Shann</t>
  </si>
  <si>
    <t xml:space="preserve">Elmfield </t>
  </si>
  <si>
    <t>Crookes</t>
  </si>
  <si>
    <t>Autumn</t>
  </si>
  <si>
    <t>Mcewen</t>
  </si>
  <si>
    <t xml:space="preserve">Isabella </t>
  </si>
  <si>
    <t xml:space="preserve">Norman </t>
  </si>
  <si>
    <t>Lucy</t>
  </si>
  <si>
    <t>Saunders</t>
  </si>
  <si>
    <t>Groves</t>
  </si>
  <si>
    <t>Emmay</t>
  </si>
  <si>
    <t>Marples</t>
  </si>
  <si>
    <t>Ivy</t>
  </si>
  <si>
    <t>Young</t>
  </si>
  <si>
    <t>Zianna Nuri</t>
  </si>
  <si>
    <t>Mawji</t>
  </si>
  <si>
    <t>Rose</t>
  </si>
  <si>
    <t>Brown</t>
  </si>
  <si>
    <t>No</t>
  </si>
  <si>
    <t>Difficulty</t>
  </si>
  <si>
    <t>3PC Inter U10 (UB)</t>
  </si>
  <si>
    <t>Barnsley Gymnastics Club</t>
  </si>
  <si>
    <t>Mia</t>
  </si>
  <si>
    <t>Pickersgill</t>
  </si>
  <si>
    <t>Martyna</t>
  </si>
  <si>
    <t>Ziobro</t>
  </si>
  <si>
    <t xml:space="preserve">Waterworth </t>
  </si>
  <si>
    <t xml:space="preserve">Scarlett </t>
  </si>
  <si>
    <t xml:space="preserve">Roantree </t>
  </si>
  <si>
    <t>3PC Inter U10 (BB)</t>
  </si>
  <si>
    <t>Megan</t>
  </si>
  <si>
    <t>Daisy</t>
  </si>
  <si>
    <t>Martin</t>
  </si>
  <si>
    <t xml:space="preserve">Paige </t>
  </si>
  <si>
    <t xml:space="preserve">Southworth </t>
  </si>
  <si>
    <t>Brooke</t>
  </si>
  <si>
    <t>Oakes</t>
  </si>
  <si>
    <t>Macey</t>
  </si>
  <si>
    <t>Grima</t>
  </si>
  <si>
    <t xml:space="preserve">Carmen </t>
  </si>
  <si>
    <t>Greensmith</t>
  </si>
  <si>
    <t>Violet</t>
  </si>
  <si>
    <t>Greaves</t>
  </si>
  <si>
    <t>3PC Inter U12 (BB)</t>
  </si>
  <si>
    <t>Harrogate Gymnastics Club</t>
  </si>
  <si>
    <t>Matilda</t>
  </si>
  <si>
    <t>Parkinson</t>
  </si>
  <si>
    <t xml:space="preserve">Sofia </t>
  </si>
  <si>
    <t xml:space="preserve">Di Silvestro </t>
  </si>
  <si>
    <t xml:space="preserve">Alina </t>
  </si>
  <si>
    <t xml:space="preserve">Hanlon </t>
  </si>
  <si>
    <t>Millie</t>
  </si>
  <si>
    <t>Wilkinson</t>
  </si>
  <si>
    <t>4PC Inter U10</t>
  </si>
  <si>
    <t>Eden-Rose</t>
  </si>
  <si>
    <t>Wood</t>
  </si>
  <si>
    <t>Mya</t>
  </si>
  <si>
    <t>Sadouk</t>
  </si>
  <si>
    <t>Eleanor</t>
  </si>
  <si>
    <t>Nesbitt</t>
  </si>
  <si>
    <t>Edith</t>
  </si>
  <si>
    <t>O'Donnell</t>
  </si>
  <si>
    <t>Esther</t>
  </si>
  <si>
    <t>Stocks</t>
  </si>
  <si>
    <t>Grimsby &amp; District School of Gymnastics</t>
  </si>
  <si>
    <t>Arya</t>
  </si>
  <si>
    <t>Cook</t>
  </si>
  <si>
    <t>Lyla</t>
  </si>
  <si>
    <t>Hoy</t>
  </si>
  <si>
    <t>Marcie</t>
  </si>
  <si>
    <t>Hobson</t>
  </si>
  <si>
    <t>Scarlett</t>
  </si>
  <si>
    <t>Robins</t>
  </si>
  <si>
    <t>Nicholls</t>
  </si>
  <si>
    <t xml:space="preserve">Edie </t>
  </si>
  <si>
    <t>Palmer</t>
  </si>
  <si>
    <t>Braithwaite</t>
  </si>
  <si>
    <t>Onanefe</t>
  </si>
  <si>
    <t>Imoniero</t>
  </si>
  <si>
    <t>Invictus Yorkshire Gymnastics</t>
  </si>
  <si>
    <t>Burrell</t>
  </si>
  <si>
    <t xml:space="preserve">Emilee </t>
  </si>
  <si>
    <t xml:space="preserve">Rhodes </t>
  </si>
  <si>
    <t>Isobel</t>
  </si>
  <si>
    <t>Wells</t>
  </si>
  <si>
    <t>4PC Intro U10</t>
  </si>
  <si>
    <t>Eve</t>
  </si>
  <si>
    <t>Fletcher</t>
  </si>
  <si>
    <t>Eva</t>
  </si>
  <si>
    <t>Lane</t>
  </si>
  <si>
    <t>Sigha-Rae</t>
  </si>
  <si>
    <t>Towers</t>
  </si>
  <si>
    <t>4PC Intro U12</t>
  </si>
  <si>
    <t>Charlotte</t>
  </si>
  <si>
    <t>Batley</t>
  </si>
  <si>
    <t>3PC Inter U12 (UB)</t>
  </si>
  <si>
    <t>Poppy</t>
  </si>
  <si>
    <t>Frame</t>
  </si>
  <si>
    <t>Smilte</t>
  </si>
  <si>
    <t xml:space="preserve">Zydelyte </t>
  </si>
  <si>
    <t xml:space="preserve">Maya </t>
  </si>
  <si>
    <t>Lewandowski</t>
  </si>
  <si>
    <t>Amaya</t>
  </si>
  <si>
    <t>Iqbal</t>
  </si>
  <si>
    <t xml:space="preserve">Tala </t>
  </si>
  <si>
    <t xml:space="preserve">Ahmed </t>
  </si>
  <si>
    <t>Elinor</t>
  </si>
  <si>
    <t>Smith</t>
  </si>
  <si>
    <t>Lily</t>
  </si>
  <si>
    <t>Dodds</t>
  </si>
  <si>
    <t>Billard</t>
  </si>
  <si>
    <t>Maisie</t>
  </si>
  <si>
    <t>Hodgson</t>
  </si>
  <si>
    <t xml:space="preserve">Francesca </t>
  </si>
  <si>
    <t xml:space="preserve">Wilson </t>
  </si>
  <si>
    <t>Merrywest</t>
  </si>
  <si>
    <t>4PC Inter U12</t>
  </si>
  <si>
    <t>Kosmowsky</t>
  </si>
  <si>
    <t xml:space="preserve">Amber </t>
  </si>
  <si>
    <t xml:space="preserve">Hulson </t>
  </si>
  <si>
    <t>Hornsey</t>
  </si>
  <si>
    <t>Amelie</t>
  </si>
  <si>
    <t>Sheppard</t>
  </si>
  <si>
    <t xml:space="preserve">Isabelle </t>
  </si>
  <si>
    <t>Reed</t>
  </si>
  <si>
    <t>Senior</t>
  </si>
  <si>
    <t>Mollie</t>
  </si>
  <si>
    <t>Cooke</t>
  </si>
  <si>
    <t>Oona</t>
  </si>
  <si>
    <t>Bailie</t>
  </si>
  <si>
    <t>Wright</t>
  </si>
  <si>
    <t>Isabella</t>
  </si>
  <si>
    <t>Ward</t>
  </si>
  <si>
    <t>3PC Adv U10 (UB)</t>
  </si>
  <si>
    <t>Mikenzie</t>
  </si>
  <si>
    <t>Gyte</t>
  </si>
  <si>
    <t>Bethany</t>
  </si>
  <si>
    <t xml:space="preserve">Rowett </t>
  </si>
  <si>
    <t>Sarah</t>
  </si>
  <si>
    <t>Whiteley</t>
  </si>
  <si>
    <t>Iris</t>
  </si>
  <si>
    <t xml:space="preserve">Fox </t>
  </si>
  <si>
    <t>Francine</t>
  </si>
  <si>
    <t>3PC Adv+ U10 (BB)</t>
  </si>
  <si>
    <t xml:space="preserve">North Leeds </t>
  </si>
  <si>
    <t>Kelly</t>
  </si>
  <si>
    <t>Woodrow</t>
  </si>
  <si>
    <t>4PC Adv+ U10</t>
  </si>
  <si>
    <t xml:space="preserve">Maddie </t>
  </si>
  <si>
    <t>Harris</t>
  </si>
  <si>
    <t>Butler</t>
  </si>
  <si>
    <t xml:space="preserve">Pheobe </t>
  </si>
  <si>
    <t>Holmes</t>
  </si>
  <si>
    <t xml:space="preserve">Sophie </t>
  </si>
  <si>
    <t xml:space="preserve">Madison </t>
  </si>
  <si>
    <t xml:space="preserve">Van Dyk </t>
  </si>
  <si>
    <t>Yvonne</t>
  </si>
  <si>
    <t>Kazadi</t>
  </si>
  <si>
    <t>Lydia Marnie</t>
  </si>
  <si>
    <t xml:space="preserve">Maria </t>
  </si>
  <si>
    <t xml:space="preserve">Melody </t>
  </si>
  <si>
    <t>Smith-Shiringinyai</t>
  </si>
  <si>
    <t>Elmfield Gymnastics Club</t>
  </si>
  <si>
    <t>Wain</t>
  </si>
  <si>
    <t>Sofia</t>
  </si>
  <si>
    <t>Bee</t>
  </si>
  <si>
    <t>Sylvia</t>
  </si>
  <si>
    <t>Rogers-Kay</t>
  </si>
  <si>
    <t>Baghsaw</t>
  </si>
  <si>
    <t>Libby</t>
  </si>
  <si>
    <t>Gadd</t>
  </si>
  <si>
    <t>Annie</t>
  </si>
  <si>
    <t>Chapman</t>
  </si>
  <si>
    <t>Morritt</t>
  </si>
  <si>
    <t>Lois Daisie-Rae</t>
  </si>
  <si>
    <t>Jowett-Firth</t>
  </si>
  <si>
    <t xml:space="preserve">Pearson </t>
  </si>
  <si>
    <t xml:space="preserve">Eden-Rose </t>
  </si>
  <si>
    <t xml:space="preserve">Bella </t>
  </si>
  <si>
    <t xml:space="preserve">Lowry </t>
  </si>
  <si>
    <t>Brighton</t>
  </si>
  <si>
    <t>Isla Elise</t>
  </si>
  <si>
    <t>Bennett</t>
  </si>
  <si>
    <t>Jiranek</t>
  </si>
  <si>
    <t>Asrai</t>
  </si>
  <si>
    <t xml:space="preserve">Mayer </t>
  </si>
  <si>
    <t xml:space="preserve">Esme </t>
  </si>
  <si>
    <t>Wilson</t>
  </si>
  <si>
    <t>Howard</t>
  </si>
  <si>
    <t>Jeffery</t>
  </si>
  <si>
    <t>Harriet</t>
  </si>
  <si>
    <t>Pickering</t>
  </si>
  <si>
    <t>Erin</t>
  </si>
  <si>
    <t>Murphy</t>
  </si>
  <si>
    <t>Dixon</t>
  </si>
  <si>
    <t xml:space="preserve">Hannah </t>
  </si>
  <si>
    <t>Cespedes</t>
  </si>
  <si>
    <t>Lendon</t>
  </si>
  <si>
    <t>Daisy May</t>
  </si>
  <si>
    <t>Davies</t>
  </si>
  <si>
    <t>James</t>
  </si>
  <si>
    <t xml:space="preserve">Matilda </t>
  </si>
  <si>
    <t>Simpson</t>
  </si>
  <si>
    <t xml:space="preserve">Evelyn </t>
  </si>
  <si>
    <t>Hattam</t>
  </si>
  <si>
    <t>Aria</t>
  </si>
  <si>
    <t>Oz</t>
  </si>
  <si>
    <t>Cicely</t>
  </si>
  <si>
    <t>Metcalfe</t>
  </si>
  <si>
    <t>Kendall</t>
  </si>
  <si>
    <t>Milne</t>
  </si>
  <si>
    <t>Sienna</t>
  </si>
  <si>
    <t>Lewis</t>
  </si>
  <si>
    <t xml:space="preserve">Mia Grace </t>
  </si>
  <si>
    <t>Nelson</t>
  </si>
  <si>
    <t>Webb</t>
  </si>
  <si>
    <t>Thompson</t>
  </si>
  <si>
    <t>Hallie</t>
  </si>
  <si>
    <t>Bullock</t>
  </si>
  <si>
    <t xml:space="preserve">York </t>
  </si>
  <si>
    <t xml:space="preserve">Dronfield </t>
  </si>
  <si>
    <t xml:space="preserve">Ripon </t>
  </si>
  <si>
    <t xml:space="preserve">Stocksbridge </t>
  </si>
  <si>
    <t xml:space="preserve">4PC only </t>
  </si>
  <si>
    <t>4PC Advanced U10 (2013)</t>
  </si>
  <si>
    <t>4PC Advanced U10 (2014)</t>
  </si>
  <si>
    <t>4PC (2013)</t>
  </si>
  <si>
    <t>4PC (2014)</t>
  </si>
  <si>
    <t xml:space="preserve"> Sheffield</t>
  </si>
  <si>
    <t>Dronfield</t>
  </si>
  <si>
    <t>Aireborough</t>
  </si>
  <si>
    <t xml:space="preserve">General Gymnastics - 3C &amp; 4PC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</si>
</sst>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u val="single"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b/>
      <u val="single"/>
      <sz val="17"/>
      <color indexed="10"/>
      <name val="Times New Roman"/>
      <family val="1"/>
    </font>
    <font>
      <b/>
      <i/>
      <u val="single"/>
      <sz val="15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6"/>
      <color indexed="12"/>
      <name val="Calibri"/>
      <family val="2"/>
    </font>
    <font>
      <b/>
      <u val="single"/>
      <sz val="14"/>
      <color indexed="3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8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sz val="11"/>
      <color rgb="FF0070C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8"/>
      <color rgb="FFFF0000"/>
      <name val="Calibri"/>
      <family val="2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2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15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1" fontId="16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4" fillId="0" borderId="0" xfId="0" applyFont="1" applyAlignment="1">
      <alignment/>
    </xf>
    <xf numFmtId="2" fontId="52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5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9997663497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zoomScalePageLayoutView="0" workbookViewId="0" topLeftCell="A1">
      <selection activeCell="L19" sqref="L19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11.28125" style="0" customWidth="1"/>
    <col min="4" max="4" width="10.8515625" style="0" customWidth="1"/>
    <col min="15" max="15" width="12.57421875" style="0" customWidth="1"/>
    <col min="16" max="16" width="26.57421875" style="0" customWidth="1"/>
  </cols>
  <sheetData>
    <row r="1" spans="1:20" ht="21">
      <c r="A1" s="55" t="s">
        <v>367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2:17" ht="14.25">
      <c r="B3" s="2"/>
      <c r="C3" s="2"/>
      <c r="E3" s="1"/>
      <c r="F3" s="1"/>
      <c r="G3" s="1"/>
      <c r="H3" s="1"/>
      <c r="I3" s="1"/>
      <c r="K3" s="7"/>
      <c r="Q3" s="11"/>
    </row>
    <row r="4" spans="2:20" ht="14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spans="2:20" ht="14.25">
      <c r="B5" s="2"/>
      <c r="C5" s="2"/>
      <c r="D5" t="s">
        <v>26</v>
      </c>
      <c r="E5" s="1"/>
      <c r="F5" s="1"/>
      <c r="G5" s="1"/>
      <c r="H5" s="1"/>
      <c r="I5" s="1"/>
      <c r="K5" s="7"/>
      <c r="P5" s="16"/>
      <c r="Q5" s="17"/>
      <c r="R5" s="16"/>
      <c r="S5" s="16"/>
      <c r="T5" s="16"/>
    </row>
    <row r="6" spans="2:20" ht="30">
      <c r="B6" s="31"/>
      <c r="C6" s="31"/>
      <c r="D6" t="s">
        <v>15</v>
      </c>
      <c r="E6" s="5" t="s">
        <v>4</v>
      </c>
      <c r="F6" s="15" t="s">
        <v>16</v>
      </c>
      <c r="G6" s="8" t="s">
        <v>3</v>
      </c>
      <c r="H6" s="15" t="s">
        <v>17</v>
      </c>
      <c r="I6" s="8" t="s">
        <v>3</v>
      </c>
      <c r="J6" s="12" t="s">
        <v>0</v>
      </c>
      <c r="K6" s="8" t="s">
        <v>3</v>
      </c>
      <c r="L6" s="12" t="s">
        <v>1</v>
      </c>
      <c r="M6" s="8" t="s">
        <v>3</v>
      </c>
      <c r="N6" s="13" t="s">
        <v>2</v>
      </c>
      <c r="O6" s="8" t="s">
        <v>3</v>
      </c>
      <c r="P6" s="26"/>
      <c r="Q6" s="53"/>
      <c r="R6" s="54"/>
      <c r="S6" s="54"/>
      <c r="T6" s="18"/>
    </row>
    <row r="7" spans="1:20" ht="14.25">
      <c r="A7">
        <v>232</v>
      </c>
      <c r="B7" t="s">
        <v>68</v>
      </c>
      <c r="C7" t="s">
        <v>44</v>
      </c>
      <c r="D7" t="s">
        <v>69</v>
      </c>
      <c r="E7" t="s">
        <v>29</v>
      </c>
      <c r="F7" s="47">
        <v>10.2</v>
      </c>
      <c r="G7" s="9">
        <f>RANK(F7,F$7:F$10)</f>
        <v>1</v>
      </c>
      <c r="H7" s="47">
        <v>0</v>
      </c>
      <c r="I7" s="9">
        <f>RANK(H7,H$7:H$10)</f>
        <v>1</v>
      </c>
      <c r="J7" s="47">
        <v>10.35</v>
      </c>
      <c r="K7" s="9">
        <f>RANK(J7,J$7:J$10)</f>
        <v>2</v>
      </c>
      <c r="L7" s="47">
        <v>10.25</v>
      </c>
      <c r="M7" s="9">
        <f>RANK(L7,L$7:L$10)</f>
        <v>3</v>
      </c>
      <c r="N7" s="6">
        <f>J7+L7+H7+F7</f>
        <v>30.8</v>
      </c>
      <c r="O7" s="9">
        <f>RANK(N7,N$7:N$10)</f>
        <v>2</v>
      </c>
      <c r="P7" s="25"/>
      <c r="Q7" s="9"/>
      <c r="R7" s="6"/>
      <c r="S7" s="6"/>
      <c r="T7" s="9"/>
    </row>
    <row r="8" spans="1:20" ht="14.25">
      <c r="A8">
        <v>234</v>
      </c>
      <c r="B8" t="s">
        <v>68</v>
      </c>
      <c r="C8" t="s">
        <v>30</v>
      </c>
      <c r="D8" t="s">
        <v>70</v>
      </c>
      <c r="E8" t="s">
        <v>29</v>
      </c>
      <c r="F8" s="47">
        <v>10.05</v>
      </c>
      <c r="G8" s="9">
        <f>RANK(F8,F$7:F$10)</f>
        <v>2</v>
      </c>
      <c r="H8" s="47">
        <v>0</v>
      </c>
      <c r="I8" s="9">
        <f>RANK(H8,H$7:H$10)</f>
        <v>1</v>
      </c>
      <c r="J8" s="47">
        <v>10.7</v>
      </c>
      <c r="K8" s="9">
        <f>RANK(J8,J$7:J$10)</f>
        <v>1</v>
      </c>
      <c r="L8" s="47">
        <v>10.35</v>
      </c>
      <c r="M8" s="9">
        <f>RANK(L8,L$7:L$10)</f>
        <v>1</v>
      </c>
      <c r="N8" s="6">
        <f>J8+L8+H8+F8</f>
        <v>31.099999999999998</v>
      </c>
      <c r="O8" s="9">
        <f>RANK(N8,N$7:N$10)</f>
        <v>1</v>
      </c>
      <c r="P8" s="16"/>
      <c r="Q8" s="9"/>
      <c r="R8" s="6"/>
      <c r="S8" s="6"/>
      <c r="T8" s="9"/>
    </row>
    <row r="9" spans="1:20" ht="14.25">
      <c r="A9">
        <v>236</v>
      </c>
      <c r="B9" t="s">
        <v>68</v>
      </c>
      <c r="C9" t="s">
        <v>71</v>
      </c>
      <c r="D9" t="s">
        <v>72</v>
      </c>
      <c r="E9" t="s">
        <v>29</v>
      </c>
      <c r="F9" s="47">
        <v>9.7</v>
      </c>
      <c r="G9" s="9">
        <f>RANK(F9,F$7:F$10)</f>
        <v>3</v>
      </c>
      <c r="H9" s="47">
        <v>0</v>
      </c>
      <c r="I9" s="9">
        <f>RANK(H9,H$7:H$10)</f>
        <v>1</v>
      </c>
      <c r="J9" s="47">
        <v>10.3</v>
      </c>
      <c r="K9" s="9">
        <f>RANK(J9,J$7:J$10)</f>
        <v>3</v>
      </c>
      <c r="L9" s="47">
        <v>10.3</v>
      </c>
      <c r="M9" s="9">
        <f>RANK(L9,L$7:L$10)</f>
        <v>2</v>
      </c>
      <c r="N9" s="6">
        <f>J9+L9+H9+F9</f>
        <v>30.3</v>
      </c>
      <c r="O9" s="9">
        <f>RANK(N9,N$7:N$10)</f>
        <v>3</v>
      </c>
      <c r="P9" s="16"/>
      <c r="Q9" s="9"/>
      <c r="R9" s="6"/>
      <c r="S9" s="6"/>
      <c r="T9" s="9"/>
    </row>
    <row r="10" spans="1:20" ht="14.25">
      <c r="A10">
        <v>238</v>
      </c>
      <c r="B10" t="s">
        <v>68</v>
      </c>
      <c r="C10" t="s">
        <v>73</v>
      </c>
      <c r="D10" t="s">
        <v>74</v>
      </c>
      <c r="E10" t="s">
        <v>29</v>
      </c>
      <c r="F10" s="47">
        <v>0</v>
      </c>
      <c r="G10" s="9">
        <f>RANK(F10,F$7:F$10)</f>
        <v>4</v>
      </c>
      <c r="H10" s="47">
        <v>0</v>
      </c>
      <c r="I10" s="9">
        <f>RANK(H10,H$7:H$10)</f>
        <v>1</v>
      </c>
      <c r="J10" s="47">
        <v>0</v>
      </c>
      <c r="K10" s="9">
        <f>RANK(J10,J$7:J$10)</f>
        <v>4</v>
      </c>
      <c r="L10" s="47">
        <v>0</v>
      </c>
      <c r="M10" s="9">
        <f>RANK(L10,L$7:L$10)</f>
        <v>4</v>
      </c>
      <c r="N10" s="6">
        <f>J10+L10+H10+F10</f>
        <v>0</v>
      </c>
      <c r="O10" s="9">
        <f>RANK(N10,N$7:N$10)</f>
        <v>4</v>
      </c>
      <c r="P10" s="16"/>
      <c r="Q10" s="9"/>
      <c r="R10" s="6"/>
      <c r="S10" s="6"/>
      <c r="T10" s="9"/>
    </row>
    <row r="11" spans="2:20" ht="14.25">
      <c r="B11" s="3"/>
      <c r="C11" s="3"/>
      <c r="D11" s="4"/>
      <c r="E11" s="10"/>
      <c r="F11" s="10"/>
      <c r="G11" s="10"/>
      <c r="H11" s="10"/>
      <c r="I11" s="10"/>
      <c r="J11" s="6"/>
      <c r="K11" s="9"/>
      <c r="L11" s="6"/>
      <c r="M11" s="9"/>
      <c r="N11" s="6"/>
      <c r="O11" s="9"/>
      <c r="P11" s="16"/>
      <c r="Q11" s="9"/>
      <c r="R11" s="6"/>
      <c r="S11" s="6"/>
      <c r="T11" s="9"/>
    </row>
    <row r="12" spans="2:20" ht="14.25">
      <c r="B12" s="3"/>
      <c r="C12" s="3"/>
      <c r="D12" s="4"/>
      <c r="F12" s="32"/>
      <c r="G12" s="10"/>
      <c r="H12" s="32"/>
      <c r="I12" s="10"/>
      <c r="J12" s="32"/>
      <c r="K12" s="9"/>
      <c r="L12" s="32"/>
      <c r="M12" s="9"/>
      <c r="N12" s="34"/>
      <c r="O12" s="16"/>
      <c r="P12" s="16"/>
      <c r="Q12" s="9"/>
      <c r="R12" s="6"/>
      <c r="S12" s="6"/>
      <c r="T12" s="9"/>
    </row>
    <row r="13" spans="2:20" ht="14.25">
      <c r="B13" s="3"/>
      <c r="C13" s="3"/>
      <c r="D13" s="4"/>
      <c r="E13" s="10"/>
      <c r="F13" s="32"/>
      <c r="G13" s="10"/>
      <c r="H13" s="32"/>
      <c r="I13" s="10"/>
      <c r="J13" s="32"/>
      <c r="K13" s="9"/>
      <c r="L13" s="32"/>
      <c r="M13" s="9"/>
      <c r="N13" s="34"/>
      <c r="O13" s="16"/>
      <c r="P13" s="16"/>
      <c r="Q13" s="9"/>
      <c r="R13" s="6"/>
      <c r="S13" s="6"/>
      <c r="T13" s="9"/>
    </row>
    <row r="14" spans="2:20" ht="14.25">
      <c r="B14" s="3"/>
      <c r="C14" s="3"/>
      <c r="D14" s="4"/>
      <c r="E14" s="10"/>
      <c r="F14" s="32"/>
      <c r="G14" s="10"/>
      <c r="H14" s="32"/>
      <c r="I14" s="10"/>
      <c r="J14" s="32"/>
      <c r="K14" s="9"/>
      <c r="L14" s="32"/>
      <c r="M14" s="9"/>
      <c r="N14" s="34"/>
      <c r="O14" s="16"/>
      <c r="P14" s="16"/>
      <c r="Q14" s="9"/>
      <c r="R14" s="6"/>
      <c r="S14" s="6"/>
      <c r="T14" s="9"/>
    </row>
    <row r="15" spans="2:20" ht="14.25">
      <c r="B15" s="2"/>
      <c r="C15" s="2"/>
      <c r="D15" t="s">
        <v>27</v>
      </c>
      <c r="E15" s="1"/>
      <c r="F15" s="1"/>
      <c r="G15" s="1"/>
      <c r="H15" s="1"/>
      <c r="I15" s="1"/>
      <c r="K15" s="7"/>
      <c r="P15" s="16"/>
      <c r="Q15" s="9"/>
      <c r="R15" s="6"/>
      <c r="S15" s="6"/>
      <c r="T15" s="9"/>
    </row>
    <row r="16" spans="2:20" ht="30">
      <c r="B16" s="31"/>
      <c r="C16" s="31"/>
      <c r="D16" t="s">
        <v>15</v>
      </c>
      <c r="E16" s="5" t="s">
        <v>4</v>
      </c>
      <c r="F16" s="15" t="s">
        <v>16</v>
      </c>
      <c r="G16" s="8" t="s">
        <v>3</v>
      </c>
      <c r="H16" s="15" t="s">
        <v>17</v>
      </c>
      <c r="I16" s="8" t="s">
        <v>3</v>
      </c>
      <c r="J16" s="12" t="s">
        <v>0</v>
      </c>
      <c r="K16" s="8" t="s">
        <v>3</v>
      </c>
      <c r="L16" s="12" t="s">
        <v>1</v>
      </c>
      <c r="M16" s="8" t="s">
        <v>3</v>
      </c>
      <c r="N16" s="13" t="s">
        <v>2</v>
      </c>
      <c r="O16" s="8" t="s">
        <v>3</v>
      </c>
      <c r="P16" s="16"/>
      <c r="Q16" s="9"/>
      <c r="R16" s="6"/>
      <c r="S16" s="6"/>
      <c r="T16" s="9"/>
    </row>
    <row r="17" spans="1:20" ht="14.25">
      <c r="A17">
        <v>226</v>
      </c>
      <c r="B17" t="s">
        <v>75</v>
      </c>
      <c r="C17" t="s">
        <v>77</v>
      </c>
      <c r="D17" t="s">
        <v>78</v>
      </c>
      <c r="E17" t="s">
        <v>76</v>
      </c>
      <c r="F17" s="47">
        <v>10.4</v>
      </c>
      <c r="G17" s="9">
        <f>RANK(F17,F$17:F$20)</f>
        <v>3</v>
      </c>
      <c r="H17" s="47">
        <v>9.9</v>
      </c>
      <c r="I17" s="9">
        <f>RANK(H17,H$17:H$20)</f>
        <v>4</v>
      </c>
      <c r="J17" s="47">
        <v>10.9</v>
      </c>
      <c r="K17" s="9">
        <f>RANK(J17,J$17:J$20)</f>
        <v>2</v>
      </c>
      <c r="L17" s="47">
        <v>10.75</v>
      </c>
      <c r="M17" s="9">
        <f>RANK(L17,L$17:L$20)</f>
        <v>4</v>
      </c>
      <c r="N17" s="6">
        <f>J17+L17+H17+F17</f>
        <v>41.949999999999996</v>
      </c>
      <c r="O17" s="9">
        <f>RANK(N17,N$17:N$20)</f>
        <v>3</v>
      </c>
      <c r="P17" s="16"/>
      <c r="Q17" s="9"/>
      <c r="R17" s="6"/>
      <c r="S17" s="6"/>
      <c r="T17" s="9"/>
    </row>
    <row r="18" spans="1:20" ht="14.25">
      <c r="A18">
        <v>228</v>
      </c>
      <c r="B18" t="s">
        <v>75</v>
      </c>
      <c r="C18" t="s">
        <v>79</v>
      </c>
      <c r="D18" t="s">
        <v>80</v>
      </c>
      <c r="E18" t="s">
        <v>76</v>
      </c>
      <c r="F18" s="47">
        <v>10.5</v>
      </c>
      <c r="G18" s="9">
        <f>RANK(F18,F$17:F$20)</f>
        <v>1</v>
      </c>
      <c r="H18" s="47">
        <v>10.3</v>
      </c>
      <c r="I18" s="9">
        <f>RANK(H18,H$17:H$20)</f>
        <v>1</v>
      </c>
      <c r="J18" s="47">
        <v>10.7</v>
      </c>
      <c r="K18" s="9">
        <f>RANK(J18,J$17:J$20)</f>
        <v>3</v>
      </c>
      <c r="L18" s="47">
        <v>11.2</v>
      </c>
      <c r="M18" s="9">
        <f>RANK(L18,L$17:L$20)</f>
        <v>1</v>
      </c>
      <c r="N18" s="6">
        <f>J18+L18+H18+F18</f>
        <v>42.7</v>
      </c>
      <c r="O18" s="9">
        <f>RANK(N18,N$17:N$20)</f>
        <v>1</v>
      </c>
      <c r="P18" s="16"/>
      <c r="Q18" s="9"/>
      <c r="R18" s="6"/>
      <c r="S18" s="6"/>
      <c r="T18" s="9"/>
    </row>
    <row r="19" spans="1:15" ht="14.25">
      <c r="A19">
        <v>230</v>
      </c>
      <c r="B19" t="s">
        <v>75</v>
      </c>
      <c r="C19" t="s">
        <v>81</v>
      </c>
      <c r="D19" t="s">
        <v>82</v>
      </c>
      <c r="E19" t="s">
        <v>76</v>
      </c>
      <c r="F19" s="47">
        <v>10.45</v>
      </c>
      <c r="G19" s="9">
        <f>RANK(F19,F$17:F$20)</f>
        <v>2</v>
      </c>
      <c r="H19" s="47">
        <v>9.95</v>
      </c>
      <c r="I19" s="9">
        <f>RANK(H19,H$17:H$20)</f>
        <v>3</v>
      </c>
      <c r="J19" s="47">
        <v>7</v>
      </c>
      <c r="K19" s="9">
        <f>RANK(J19,J$17:J$20)</f>
        <v>4</v>
      </c>
      <c r="L19" s="47">
        <v>10.85</v>
      </c>
      <c r="M19" s="9">
        <f>RANK(L19,L$17:L$20)</f>
        <v>3</v>
      </c>
      <c r="N19" s="6">
        <f>J19+L19+H19+F19</f>
        <v>38.25</v>
      </c>
      <c r="O19" s="9">
        <f>RANK(N19,N$17:N$20)</f>
        <v>4</v>
      </c>
    </row>
    <row r="20" spans="1:15" ht="14.25">
      <c r="A20">
        <v>241</v>
      </c>
      <c r="B20" t="s">
        <v>75</v>
      </c>
      <c r="C20" t="s">
        <v>84</v>
      </c>
      <c r="D20" t="s">
        <v>85</v>
      </c>
      <c r="E20" t="s">
        <v>83</v>
      </c>
      <c r="F20" s="47">
        <v>9.9</v>
      </c>
      <c r="G20" s="9">
        <f>RANK(F20,F$17:F$20)</f>
        <v>4</v>
      </c>
      <c r="H20" s="47">
        <v>10</v>
      </c>
      <c r="I20" s="9">
        <f>RANK(H20,H$17:H$20)</f>
        <v>2</v>
      </c>
      <c r="J20" s="47">
        <v>11.15</v>
      </c>
      <c r="K20" s="9">
        <f>RANK(J20,J$17:J$20)</f>
        <v>1</v>
      </c>
      <c r="L20" s="47">
        <v>11.1</v>
      </c>
      <c r="M20" s="9">
        <f>RANK(L20,L$17:L$20)</f>
        <v>2</v>
      </c>
      <c r="N20" s="6">
        <f>J20+L20+H20+F20</f>
        <v>42.15</v>
      </c>
      <c r="O20" s="9">
        <f>RANK(N20,N$17:N$20)</f>
        <v>2</v>
      </c>
    </row>
    <row r="21" spans="6:15" ht="14.25">
      <c r="F21" s="10"/>
      <c r="G21" s="10"/>
      <c r="H21" s="10"/>
      <c r="I21" s="10"/>
      <c r="J21" s="6"/>
      <c r="K21" s="9"/>
      <c r="L21" s="6"/>
      <c r="M21" s="9"/>
      <c r="N21" s="6"/>
      <c r="O21" s="9"/>
    </row>
    <row r="22" spans="6:15" ht="14.25">
      <c r="F22" s="32"/>
      <c r="G22" s="10"/>
      <c r="H22" s="32"/>
      <c r="I22" s="10"/>
      <c r="J22" s="32"/>
      <c r="K22" s="9"/>
      <c r="L22" s="32"/>
      <c r="M22" s="9"/>
      <c r="N22" s="34"/>
      <c r="O22" s="16"/>
    </row>
  </sheetData>
  <sheetProtection/>
  <mergeCells count="4">
    <mergeCell ref="B4:T4"/>
    <mergeCell ref="Q6:S6"/>
    <mergeCell ref="A1:O1"/>
    <mergeCell ref="A2:O2"/>
  </mergeCells>
  <conditionalFormatting sqref="F7:F10">
    <cfRule type="expression" priority="106" dxfId="2" stopIfTrue="1">
      <formula>G7=2</formula>
    </cfRule>
    <cfRule type="expression" priority="107" dxfId="1" stopIfTrue="1">
      <formula>G7=1</formula>
    </cfRule>
    <cfRule type="expression" priority="108" dxfId="0" stopIfTrue="1">
      <formula>G7=3</formula>
    </cfRule>
  </conditionalFormatting>
  <conditionalFormatting sqref="J17:J20">
    <cfRule type="expression" priority="70" dxfId="2" stopIfTrue="1">
      <formula>K17=2</formula>
    </cfRule>
    <cfRule type="expression" priority="71" dxfId="1" stopIfTrue="1">
      <formula>K17=1</formula>
    </cfRule>
    <cfRule type="expression" priority="72" dxfId="0" stopIfTrue="1">
      <formula>K17=3</formula>
    </cfRule>
  </conditionalFormatting>
  <conditionalFormatting sqref="F17">
    <cfRule type="expression" priority="58" dxfId="2" stopIfTrue="1">
      <formula>G17=2</formula>
    </cfRule>
    <cfRule type="expression" priority="59" dxfId="1" stopIfTrue="1">
      <formula>G17=1</formula>
    </cfRule>
    <cfRule type="expression" priority="60" dxfId="0" stopIfTrue="1">
      <formula>G17=3</formula>
    </cfRule>
  </conditionalFormatting>
  <conditionalFormatting sqref="F18">
    <cfRule type="expression" priority="55" dxfId="2" stopIfTrue="1">
      <formula>G18=2</formula>
    </cfRule>
    <cfRule type="expression" priority="56" dxfId="1" stopIfTrue="1">
      <formula>G18=1</formula>
    </cfRule>
    <cfRule type="expression" priority="57" dxfId="0" stopIfTrue="1">
      <formula>G18=3</formula>
    </cfRule>
  </conditionalFormatting>
  <conditionalFormatting sqref="F19">
    <cfRule type="expression" priority="52" dxfId="2" stopIfTrue="1">
      <formula>G19=2</formula>
    </cfRule>
    <cfRule type="expression" priority="53" dxfId="1" stopIfTrue="1">
      <formula>G19=1</formula>
    </cfRule>
    <cfRule type="expression" priority="54" dxfId="0" stopIfTrue="1">
      <formula>G19=3</formula>
    </cfRule>
  </conditionalFormatting>
  <conditionalFormatting sqref="F20">
    <cfRule type="expression" priority="49" dxfId="2" stopIfTrue="1">
      <formula>G20=2</formula>
    </cfRule>
    <cfRule type="expression" priority="50" dxfId="1" stopIfTrue="1">
      <formula>G20=1</formula>
    </cfRule>
    <cfRule type="expression" priority="51" dxfId="0" stopIfTrue="1">
      <formula>G20=3</formula>
    </cfRule>
  </conditionalFormatting>
  <conditionalFormatting sqref="H17:H20">
    <cfRule type="expression" priority="46" dxfId="2" stopIfTrue="1">
      <formula>I17=2</formula>
    </cfRule>
    <cfRule type="expression" priority="47" dxfId="1" stopIfTrue="1">
      <formula>I17=1</formula>
    </cfRule>
    <cfRule type="expression" priority="48" dxfId="0" stopIfTrue="1">
      <formula>I17=3</formula>
    </cfRule>
  </conditionalFormatting>
  <conditionalFormatting sqref="H7:H10">
    <cfRule type="expression" priority="43" dxfId="2" stopIfTrue="1">
      <formula>I7=2</formula>
    </cfRule>
    <cfRule type="expression" priority="44" dxfId="1" stopIfTrue="1">
      <formula>I7=1</formula>
    </cfRule>
    <cfRule type="expression" priority="45" dxfId="0" stopIfTrue="1">
      <formula>I7=3</formula>
    </cfRule>
  </conditionalFormatting>
  <conditionalFormatting sqref="J7:J10">
    <cfRule type="expression" priority="40" dxfId="2" stopIfTrue="1">
      <formula>K7=2</formula>
    </cfRule>
    <cfRule type="expression" priority="41" dxfId="1" stopIfTrue="1">
      <formula>K7=1</formula>
    </cfRule>
    <cfRule type="expression" priority="42" dxfId="0" stopIfTrue="1">
      <formula>K7=3</formula>
    </cfRule>
  </conditionalFormatting>
  <conditionalFormatting sqref="L7:L10">
    <cfRule type="expression" priority="37" dxfId="2" stopIfTrue="1">
      <formula>M7=2</formula>
    </cfRule>
    <cfRule type="expression" priority="38" dxfId="1" stopIfTrue="1">
      <formula>M7=1</formula>
    </cfRule>
    <cfRule type="expression" priority="39" dxfId="0" stopIfTrue="1">
      <formula>M7=3</formula>
    </cfRule>
  </conditionalFormatting>
  <conditionalFormatting sqref="L17:L20">
    <cfRule type="expression" priority="34" dxfId="2" stopIfTrue="1">
      <formula>M17=2</formula>
    </cfRule>
    <cfRule type="expression" priority="35" dxfId="1" stopIfTrue="1">
      <formula>M17=1</formula>
    </cfRule>
    <cfRule type="expression" priority="36" dxfId="0" stopIfTrue="1">
      <formula>M17=3</formula>
    </cfRule>
  </conditionalFormatting>
  <conditionalFormatting sqref="N7:N10">
    <cfRule type="expression" priority="31" dxfId="2" stopIfTrue="1">
      <formula>O7=2</formula>
    </cfRule>
    <cfRule type="expression" priority="32" dxfId="1" stopIfTrue="1">
      <formula>O7=1</formula>
    </cfRule>
    <cfRule type="expression" priority="33" dxfId="0" stopIfTrue="1">
      <formula>O7=3</formula>
    </cfRule>
  </conditionalFormatting>
  <conditionalFormatting sqref="N17:N20">
    <cfRule type="expression" priority="1" dxfId="2" stopIfTrue="1">
      <formula>O17=2</formula>
    </cfRule>
    <cfRule type="expression" priority="2" dxfId="1" stopIfTrue="1">
      <formula>O17=1</formula>
    </cfRule>
    <cfRule type="expression" priority="3" dxfId="0" stopIfTrue="1">
      <formula>O17=3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0" zoomScaleNormal="80" zoomScalePageLayoutView="0" workbookViewId="0" topLeftCell="A1">
      <selection activeCell="R9" sqref="R9"/>
    </sheetView>
  </sheetViews>
  <sheetFormatPr defaultColWidth="9.140625" defaultRowHeight="15"/>
  <cols>
    <col min="1" max="1" width="5.00390625" style="1" customWidth="1"/>
    <col min="2" max="2" width="19.28125" style="1" customWidth="1"/>
    <col min="3" max="3" width="8.7109375" style="1" customWidth="1"/>
    <col min="4" max="4" width="12.8515625" style="0" customWidth="1"/>
    <col min="5" max="5" width="12.7109375" style="1" customWidth="1"/>
    <col min="6" max="6" width="9.421875" style="1" customWidth="1"/>
    <col min="7" max="7" width="7.140625" style="1" customWidth="1"/>
    <col min="8" max="8" width="8.57421875" style="1" customWidth="1"/>
    <col min="9" max="9" width="6.8515625" style="1" customWidth="1"/>
    <col min="10" max="10" width="9.28125" style="0" customWidth="1"/>
    <col min="11" max="11" width="4.7109375" style="7" customWidth="1"/>
    <col min="12" max="12" width="7.57421875" style="0" customWidth="1"/>
    <col min="13" max="13" width="4.7109375" style="0" customWidth="1"/>
    <col min="14" max="14" width="8.421875" style="0" customWidth="1"/>
    <col min="15" max="15" width="4.710937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8.00390625" style="0" customWidth="1"/>
    <col min="20" max="20" width="4.7109375" style="0" customWidth="1"/>
  </cols>
  <sheetData>
    <row r="1" spans="1:20" ht="21">
      <c r="A1" s="55" t="s">
        <v>367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9"/>
      <c r="Q1" s="49"/>
      <c r="R1" s="49"/>
      <c r="S1" s="49"/>
      <c r="T1" s="49"/>
    </row>
    <row r="2" spans="1:20" ht="2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1:3" ht="9.75" customHeight="1">
      <c r="A3" s="2"/>
      <c r="B3" s="2"/>
      <c r="C3" s="2"/>
    </row>
    <row r="4" spans="1:20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spans="1:16" ht="12.75" customHeight="1">
      <c r="A5" s="2"/>
      <c r="B5" s="2" t="s">
        <v>26</v>
      </c>
      <c r="C5" s="2"/>
      <c r="D5" s="2"/>
      <c r="P5" s="14"/>
    </row>
    <row r="6" spans="1:20" ht="30">
      <c r="A6" s="36" t="s">
        <v>154</v>
      </c>
      <c r="B6" s="36" t="s">
        <v>155</v>
      </c>
      <c r="C6" s="36" t="s">
        <v>4</v>
      </c>
      <c r="D6" s="36" t="s">
        <v>15</v>
      </c>
      <c r="E6" s="5"/>
      <c r="F6" s="15" t="s">
        <v>16</v>
      </c>
      <c r="G6" s="8" t="s">
        <v>3</v>
      </c>
      <c r="H6" s="15" t="s">
        <v>17</v>
      </c>
      <c r="I6" s="8" t="s">
        <v>3</v>
      </c>
      <c r="J6" s="12" t="s">
        <v>0</v>
      </c>
      <c r="K6" s="8" t="s">
        <v>3</v>
      </c>
      <c r="L6" s="12" t="s">
        <v>1</v>
      </c>
      <c r="M6" s="8" t="s">
        <v>3</v>
      </c>
      <c r="N6" s="13" t="s">
        <v>2</v>
      </c>
      <c r="O6" s="8" t="s">
        <v>3</v>
      </c>
      <c r="P6" s="14"/>
      <c r="Q6" s="59"/>
      <c r="R6" s="60"/>
      <c r="S6" s="60"/>
      <c r="T6" s="8"/>
    </row>
    <row r="7" spans="1:20" ht="24.75" customHeight="1">
      <c r="A7" s="2">
        <v>171</v>
      </c>
      <c r="B7" t="s">
        <v>231</v>
      </c>
      <c r="C7" t="s">
        <v>157</v>
      </c>
      <c r="D7" t="s">
        <v>232</v>
      </c>
      <c r="E7" t="s">
        <v>233</v>
      </c>
      <c r="F7" s="47">
        <v>10.3</v>
      </c>
      <c r="G7" s="9">
        <f aca="true" t="shared" si="0" ref="G7:G17">RANK(F7,F$7:F$17)</f>
        <v>2</v>
      </c>
      <c r="H7" s="47">
        <v>0</v>
      </c>
      <c r="I7" s="9">
        <f aca="true" t="shared" si="1" ref="I7:I17">RANK(H7,H$7:H$17)</f>
        <v>5</v>
      </c>
      <c r="J7" s="47">
        <v>10.5</v>
      </c>
      <c r="K7" s="9">
        <f aca="true" t="shared" si="2" ref="K7:K17">RANK(J7,J$7:J$17)</f>
        <v>6</v>
      </c>
      <c r="L7" s="47">
        <v>10.9</v>
      </c>
      <c r="M7" s="9">
        <f aca="true" t="shared" si="3" ref="M7:M17">RANK(L7,L$7:L$17)</f>
        <v>5</v>
      </c>
      <c r="N7" s="6">
        <f aca="true" t="shared" si="4" ref="N7:N17">J7+L7+H7+F7</f>
        <v>31.7</v>
      </c>
      <c r="O7" s="9">
        <f aca="true" t="shared" si="5" ref="O7:O17">RANK(N7,N$7:N$17)</f>
        <v>6</v>
      </c>
      <c r="P7" s="14"/>
      <c r="Q7" s="9"/>
      <c r="R7" s="6"/>
      <c r="S7" s="6"/>
      <c r="T7" s="9"/>
    </row>
    <row r="8" spans="1:20" ht="24.75" customHeight="1">
      <c r="A8" s="2">
        <v>173</v>
      </c>
      <c r="B8" t="s">
        <v>231</v>
      </c>
      <c r="C8" t="s">
        <v>157</v>
      </c>
      <c r="D8" t="s">
        <v>234</v>
      </c>
      <c r="E8" t="s">
        <v>235</v>
      </c>
      <c r="F8" s="47">
        <v>9.9</v>
      </c>
      <c r="G8" s="9">
        <f t="shared" si="0"/>
        <v>5</v>
      </c>
      <c r="H8" s="47">
        <v>0</v>
      </c>
      <c r="I8" s="9">
        <f t="shared" si="1"/>
        <v>5</v>
      </c>
      <c r="J8" s="47">
        <v>9.7</v>
      </c>
      <c r="K8" s="9">
        <f t="shared" si="2"/>
        <v>9</v>
      </c>
      <c r="L8" s="47">
        <v>10.7</v>
      </c>
      <c r="M8" s="9">
        <f t="shared" si="3"/>
        <v>6</v>
      </c>
      <c r="N8" s="6">
        <f t="shared" si="4"/>
        <v>30.299999999999997</v>
      </c>
      <c r="O8" s="9">
        <f t="shared" si="5"/>
        <v>8</v>
      </c>
      <c r="P8" s="14"/>
      <c r="Q8" s="9"/>
      <c r="R8" s="6"/>
      <c r="S8" s="6"/>
      <c r="T8" s="9"/>
    </row>
    <row r="9" spans="1:20" ht="24.75" customHeight="1">
      <c r="A9" s="2">
        <v>177</v>
      </c>
      <c r="B9" t="s">
        <v>231</v>
      </c>
      <c r="C9" t="s">
        <v>19</v>
      </c>
      <c r="D9" t="s">
        <v>236</v>
      </c>
      <c r="E9" t="s">
        <v>237</v>
      </c>
      <c r="F9" s="47">
        <v>0</v>
      </c>
      <c r="G9" s="9">
        <f t="shared" si="0"/>
        <v>6</v>
      </c>
      <c r="H9" s="47">
        <v>0</v>
      </c>
      <c r="I9" s="9">
        <f t="shared" si="1"/>
        <v>5</v>
      </c>
      <c r="J9" s="47">
        <v>0</v>
      </c>
      <c r="K9" s="9">
        <f t="shared" si="2"/>
        <v>10</v>
      </c>
      <c r="L9" s="47">
        <v>0</v>
      </c>
      <c r="M9" s="9">
        <f t="shared" si="3"/>
        <v>10</v>
      </c>
      <c r="N9" s="6">
        <f t="shared" si="4"/>
        <v>0</v>
      </c>
      <c r="O9" s="9">
        <f t="shared" si="5"/>
        <v>10</v>
      </c>
      <c r="P9" s="14"/>
      <c r="Q9" s="9"/>
      <c r="R9" s="6"/>
      <c r="S9" s="6"/>
      <c r="T9" s="9"/>
    </row>
    <row r="10" spans="1:20" ht="24.75" customHeight="1">
      <c r="A10" s="2">
        <v>186</v>
      </c>
      <c r="B10" t="s">
        <v>179</v>
      </c>
      <c r="C10" t="s">
        <v>21</v>
      </c>
      <c r="D10" t="s">
        <v>238</v>
      </c>
      <c r="E10" t="s">
        <v>239</v>
      </c>
      <c r="F10" s="47">
        <v>0</v>
      </c>
      <c r="G10" s="9">
        <f t="shared" si="0"/>
        <v>6</v>
      </c>
      <c r="H10" s="47">
        <v>10.7</v>
      </c>
      <c r="I10" s="9">
        <f t="shared" si="1"/>
        <v>1</v>
      </c>
      <c r="J10" s="47">
        <v>11.25</v>
      </c>
      <c r="K10" s="9">
        <f t="shared" si="2"/>
        <v>3</v>
      </c>
      <c r="L10" s="47">
        <v>11.4</v>
      </c>
      <c r="M10" s="9">
        <f t="shared" si="3"/>
        <v>1</v>
      </c>
      <c r="N10" s="6">
        <f t="shared" si="4"/>
        <v>33.349999999999994</v>
      </c>
      <c r="O10" s="9">
        <f t="shared" si="5"/>
        <v>2</v>
      </c>
      <c r="P10" s="14"/>
      <c r="Q10" s="9"/>
      <c r="R10" s="6"/>
      <c r="S10" s="6"/>
      <c r="T10" s="9"/>
    </row>
    <row r="11" spans="1:20" ht="24.75" customHeight="1">
      <c r="A11" s="2">
        <v>188</v>
      </c>
      <c r="B11" t="s">
        <v>231</v>
      </c>
      <c r="C11" t="s">
        <v>21</v>
      </c>
      <c r="D11" t="s">
        <v>240</v>
      </c>
      <c r="E11" t="s">
        <v>241</v>
      </c>
      <c r="F11" s="47">
        <v>10.1</v>
      </c>
      <c r="G11" s="9">
        <f t="shared" si="0"/>
        <v>3</v>
      </c>
      <c r="H11" s="47">
        <v>8.25</v>
      </c>
      <c r="I11" s="9">
        <f t="shared" si="1"/>
        <v>4</v>
      </c>
      <c r="J11" s="47">
        <v>10.1</v>
      </c>
      <c r="K11" s="9">
        <f t="shared" si="2"/>
        <v>8</v>
      </c>
      <c r="L11" s="47">
        <v>11</v>
      </c>
      <c r="M11" s="9">
        <f t="shared" si="3"/>
        <v>4</v>
      </c>
      <c r="N11" s="6">
        <f t="shared" si="4"/>
        <v>39.45</v>
      </c>
      <c r="O11" s="9">
        <f t="shared" si="5"/>
        <v>1</v>
      </c>
      <c r="P11" s="14"/>
      <c r="Q11" s="9"/>
      <c r="R11" s="6"/>
      <c r="S11" s="6"/>
      <c r="T11" s="9"/>
    </row>
    <row r="12" spans="1:20" ht="24.75" customHeight="1">
      <c r="A12" s="2">
        <v>190</v>
      </c>
      <c r="B12" t="s">
        <v>179</v>
      </c>
      <c r="C12" t="s">
        <v>21</v>
      </c>
      <c r="D12" t="s">
        <v>242</v>
      </c>
      <c r="E12" t="s">
        <v>243</v>
      </c>
      <c r="F12" s="47">
        <v>0</v>
      </c>
      <c r="G12" s="9">
        <f t="shared" si="0"/>
        <v>6</v>
      </c>
      <c r="H12" s="47">
        <v>0</v>
      </c>
      <c r="I12" s="9">
        <f t="shared" si="1"/>
        <v>5</v>
      </c>
      <c r="J12" s="47">
        <v>11.25</v>
      </c>
      <c r="K12" s="9">
        <f t="shared" si="2"/>
        <v>3</v>
      </c>
      <c r="L12" s="47">
        <v>10.7</v>
      </c>
      <c r="M12" s="9">
        <f t="shared" si="3"/>
        <v>6</v>
      </c>
      <c r="N12" s="6">
        <f t="shared" si="4"/>
        <v>21.95</v>
      </c>
      <c r="O12" s="9">
        <f t="shared" si="5"/>
        <v>9</v>
      </c>
      <c r="P12" s="14"/>
      <c r="Q12" s="9"/>
      <c r="R12" s="6"/>
      <c r="S12" s="6"/>
      <c r="T12" s="9"/>
    </row>
    <row r="13" spans="1:20" ht="24.75" customHeight="1">
      <c r="A13" s="39">
        <v>192</v>
      </c>
      <c r="B13" t="s">
        <v>231</v>
      </c>
      <c r="C13" t="s">
        <v>21</v>
      </c>
      <c r="D13" t="s">
        <v>244</v>
      </c>
      <c r="E13" t="s">
        <v>245</v>
      </c>
      <c r="F13" s="47">
        <v>10.1</v>
      </c>
      <c r="G13" s="9">
        <f t="shared" si="0"/>
        <v>3</v>
      </c>
      <c r="H13" s="47">
        <v>0</v>
      </c>
      <c r="I13" s="9">
        <f t="shared" si="1"/>
        <v>5</v>
      </c>
      <c r="J13" s="47">
        <v>10.3</v>
      </c>
      <c r="K13" s="9">
        <f t="shared" si="2"/>
        <v>7</v>
      </c>
      <c r="L13" s="47">
        <v>10.2</v>
      </c>
      <c r="M13" s="9">
        <f t="shared" si="3"/>
        <v>8</v>
      </c>
      <c r="N13" s="6">
        <f t="shared" si="4"/>
        <v>30.6</v>
      </c>
      <c r="O13" s="9">
        <f t="shared" si="5"/>
        <v>7</v>
      </c>
      <c r="P13" s="14"/>
      <c r="Q13" s="9"/>
      <c r="R13" s="6"/>
      <c r="S13" s="6"/>
      <c r="T13" s="9"/>
    </row>
    <row r="14" spans="1:20" ht="24.75" customHeight="1">
      <c r="A14" s="2">
        <v>203</v>
      </c>
      <c r="B14" t="s">
        <v>179</v>
      </c>
      <c r="C14" t="s">
        <v>24</v>
      </c>
      <c r="D14" t="s">
        <v>247</v>
      </c>
      <c r="E14" t="s">
        <v>248</v>
      </c>
      <c r="F14" s="47">
        <v>0</v>
      </c>
      <c r="G14" s="9">
        <f t="shared" si="0"/>
        <v>6</v>
      </c>
      <c r="H14" s="47">
        <v>10.1</v>
      </c>
      <c r="I14" s="9">
        <f t="shared" si="1"/>
        <v>2</v>
      </c>
      <c r="J14" s="47">
        <v>11.9</v>
      </c>
      <c r="K14" s="9">
        <f t="shared" si="2"/>
        <v>1</v>
      </c>
      <c r="L14" s="47">
        <v>9.9</v>
      </c>
      <c r="M14" s="9">
        <f t="shared" si="3"/>
        <v>9</v>
      </c>
      <c r="N14" s="6">
        <f t="shared" si="4"/>
        <v>31.9</v>
      </c>
      <c r="O14" s="9">
        <f t="shared" si="5"/>
        <v>5</v>
      </c>
      <c r="P14" s="14"/>
      <c r="Q14" s="9"/>
      <c r="R14" s="6"/>
      <c r="S14" s="6"/>
      <c r="T14" s="9"/>
    </row>
    <row r="15" spans="1:20" ht="24.75" customHeight="1">
      <c r="A15" s="2">
        <v>205</v>
      </c>
      <c r="B15" t="s">
        <v>179</v>
      </c>
      <c r="C15" t="s">
        <v>24</v>
      </c>
      <c r="D15" t="s">
        <v>249</v>
      </c>
      <c r="E15" t="s">
        <v>250</v>
      </c>
      <c r="F15" s="47">
        <v>0</v>
      </c>
      <c r="G15" s="9">
        <f t="shared" si="0"/>
        <v>6</v>
      </c>
      <c r="H15" s="47">
        <v>9.8</v>
      </c>
      <c r="I15" s="9">
        <f t="shared" si="1"/>
        <v>3</v>
      </c>
      <c r="J15" s="47">
        <v>11.3</v>
      </c>
      <c r="K15" s="9">
        <f t="shared" si="2"/>
        <v>2</v>
      </c>
      <c r="L15" s="47">
        <v>11.2</v>
      </c>
      <c r="M15" s="9">
        <f t="shared" si="3"/>
        <v>2</v>
      </c>
      <c r="N15" s="6">
        <f t="shared" si="4"/>
        <v>32.3</v>
      </c>
      <c r="O15" s="9">
        <f t="shared" si="5"/>
        <v>4</v>
      </c>
      <c r="P15" s="14"/>
      <c r="Q15" s="9"/>
      <c r="R15" s="6"/>
      <c r="S15" s="6"/>
      <c r="T15" s="9"/>
    </row>
    <row r="16" spans="1:20" ht="24.75" customHeight="1">
      <c r="A16" s="2">
        <v>207</v>
      </c>
      <c r="B16" t="s">
        <v>231</v>
      </c>
      <c r="C16" t="s">
        <v>24</v>
      </c>
      <c r="D16" t="s">
        <v>177</v>
      </c>
      <c r="E16" t="s">
        <v>251</v>
      </c>
      <c r="F16" s="47">
        <v>10.55</v>
      </c>
      <c r="G16" s="9">
        <f t="shared" si="0"/>
        <v>1</v>
      </c>
      <c r="H16" s="47">
        <v>0</v>
      </c>
      <c r="I16" s="9">
        <f t="shared" si="1"/>
        <v>5</v>
      </c>
      <c r="J16" s="47">
        <v>11</v>
      </c>
      <c r="K16" s="9">
        <f t="shared" si="2"/>
        <v>5</v>
      </c>
      <c r="L16" s="47">
        <v>11.2</v>
      </c>
      <c r="M16" s="9">
        <f t="shared" si="3"/>
        <v>2</v>
      </c>
      <c r="N16" s="6">
        <f t="shared" si="4"/>
        <v>32.75</v>
      </c>
      <c r="O16" s="9">
        <f t="shared" si="5"/>
        <v>3</v>
      </c>
      <c r="P16" s="14"/>
      <c r="Q16" s="9"/>
      <c r="R16" s="6"/>
      <c r="S16" s="6"/>
      <c r="T16" s="9"/>
    </row>
    <row r="17" spans="1:20" ht="24.75" customHeight="1">
      <c r="A17" s="2">
        <v>212</v>
      </c>
      <c r="B17" t="s">
        <v>179</v>
      </c>
      <c r="C17" t="s">
        <v>180</v>
      </c>
      <c r="D17" t="s">
        <v>181</v>
      </c>
      <c r="E17" t="s">
        <v>182</v>
      </c>
      <c r="F17" s="47">
        <v>0</v>
      </c>
      <c r="G17" s="9">
        <f t="shared" si="0"/>
        <v>6</v>
      </c>
      <c r="H17" s="47">
        <v>0</v>
      </c>
      <c r="I17" s="9">
        <f t="shared" si="1"/>
        <v>5</v>
      </c>
      <c r="J17" s="47">
        <v>0</v>
      </c>
      <c r="K17" s="9">
        <f t="shared" si="2"/>
        <v>10</v>
      </c>
      <c r="L17" s="47">
        <v>0</v>
      </c>
      <c r="M17" s="9">
        <f t="shared" si="3"/>
        <v>10</v>
      </c>
      <c r="N17" s="6">
        <f t="shared" si="4"/>
        <v>0</v>
      </c>
      <c r="O17" s="9">
        <f t="shared" si="5"/>
        <v>10</v>
      </c>
      <c r="P17" s="14"/>
      <c r="Q17" s="9"/>
      <c r="R17" s="6"/>
      <c r="S17" s="6"/>
      <c r="T17" s="9"/>
    </row>
    <row r="18" spans="1:20" ht="24.75" customHeight="1">
      <c r="A18" s="19"/>
      <c r="B18" s="19"/>
      <c r="C18" s="19"/>
      <c r="D18" s="20"/>
      <c r="E18" s="21"/>
      <c r="F18" s="21"/>
      <c r="G18" s="21"/>
      <c r="H18" s="21"/>
      <c r="I18" s="21"/>
      <c r="J18" s="6"/>
      <c r="K18" s="9"/>
      <c r="L18" s="6"/>
      <c r="M18" s="9"/>
      <c r="N18" s="6"/>
      <c r="O18" s="9"/>
      <c r="P18" s="16"/>
      <c r="Q18" s="9"/>
      <c r="R18" s="6"/>
      <c r="S18" s="6"/>
      <c r="T18" s="9"/>
    </row>
    <row r="19" spans="1:20" ht="24.75" customHeight="1">
      <c r="A19" s="2"/>
      <c r="B19" s="2" t="s">
        <v>27</v>
      </c>
      <c r="C19" s="2"/>
      <c r="D19" s="2"/>
      <c r="P19" s="14"/>
      <c r="Q19" s="9"/>
      <c r="R19" s="6"/>
      <c r="S19" s="6"/>
      <c r="T19" s="9"/>
    </row>
    <row r="20" spans="1:20" ht="24.75" customHeight="1">
      <c r="A20" s="36" t="s">
        <v>154</v>
      </c>
      <c r="B20" s="36" t="s">
        <v>155</v>
      </c>
      <c r="C20" s="36" t="s">
        <v>4</v>
      </c>
      <c r="D20" s="36" t="s">
        <v>15</v>
      </c>
      <c r="E20" s="5"/>
      <c r="F20" s="15" t="s">
        <v>16</v>
      </c>
      <c r="G20" s="8" t="s">
        <v>3</v>
      </c>
      <c r="H20" s="15" t="s">
        <v>17</v>
      </c>
      <c r="I20" s="8" t="s">
        <v>3</v>
      </c>
      <c r="J20" s="12" t="s">
        <v>0</v>
      </c>
      <c r="K20" s="8" t="s">
        <v>3</v>
      </c>
      <c r="L20" s="12" t="s">
        <v>1</v>
      </c>
      <c r="M20" s="8" t="s">
        <v>3</v>
      </c>
      <c r="N20" s="13" t="s">
        <v>2</v>
      </c>
      <c r="O20" s="8" t="s">
        <v>3</v>
      </c>
      <c r="P20" s="14"/>
      <c r="Q20" s="9"/>
      <c r="R20" s="6"/>
      <c r="S20" s="6"/>
      <c r="T20" s="9"/>
    </row>
    <row r="21" spans="1:20" ht="27" customHeight="1">
      <c r="A21" s="2">
        <v>172</v>
      </c>
      <c r="B21" t="s">
        <v>252</v>
      </c>
      <c r="C21" t="s">
        <v>19</v>
      </c>
      <c r="D21" t="s">
        <v>158</v>
      </c>
      <c r="E21" t="s">
        <v>253</v>
      </c>
      <c r="F21" s="47">
        <v>10.5</v>
      </c>
      <c r="G21" s="9">
        <f>RANK(F21,F$21:F$31)</f>
        <v>3</v>
      </c>
      <c r="H21" s="47">
        <v>10.35</v>
      </c>
      <c r="I21" s="9">
        <f>RANK(H21,H$21:H$31)</f>
        <v>6</v>
      </c>
      <c r="J21" s="47">
        <v>11</v>
      </c>
      <c r="K21" s="9">
        <f>RANK(J21,J$21:J$31)</f>
        <v>7</v>
      </c>
      <c r="L21" s="47">
        <v>11.45</v>
      </c>
      <c r="M21" s="9">
        <f>RANK(L21,L$21:L$31)</f>
        <v>5</v>
      </c>
      <c r="N21" s="6">
        <f aca="true" t="shared" si="6" ref="N21:N31">J21+L21+H21+F21</f>
        <v>43.3</v>
      </c>
      <c r="O21" s="9">
        <f>RANK(N21,N$21:N$31)</f>
        <v>5</v>
      </c>
      <c r="P21" s="14"/>
      <c r="Q21" s="17"/>
      <c r="R21" s="16"/>
      <c r="S21" s="16"/>
      <c r="T21" s="16"/>
    </row>
    <row r="22" spans="1:20" ht="24.75" customHeight="1">
      <c r="A22" s="2">
        <v>176</v>
      </c>
      <c r="B22" t="s">
        <v>252</v>
      </c>
      <c r="C22" t="s">
        <v>157</v>
      </c>
      <c r="D22" t="s">
        <v>254</v>
      </c>
      <c r="E22" t="s">
        <v>255</v>
      </c>
      <c r="F22" s="47">
        <v>9.6</v>
      </c>
      <c r="G22" s="9">
        <f aca="true" t="shared" si="7" ref="G22:G31">RANK(F22,F$21:F$31)</f>
        <v>6</v>
      </c>
      <c r="H22" s="47">
        <v>11.15</v>
      </c>
      <c r="I22" s="9">
        <f aca="true" t="shared" si="8" ref="I22:I31">RANK(H22,H$21:H$31)</f>
        <v>1</v>
      </c>
      <c r="J22" s="47">
        <v>11.75</v>
      </c>
      <c r="K22" s="9">
        <f aca="true" t="shared" si="9" ref="K22:K31">RANK(J22,J$21:J$31)</f>
        <v>1</v>
      </c>
      <c r="L22" s="47">
        <v>11.6</v>
      </c>
      <c r="M22" s="9">
        <f aca="true" t="shared" si="10" ref="M22:M31">RANK(L22,L$21:L$31)</f>
        <v>1</v>
      </c>
      <c r="N22" s="6">
        <f t="shared" si="6"/>
        <v>44.1</v>
      </c>
      <c r="O22" s="9">
        <f aca="true" t="shared" si="11" ref="O22:O31">RANK(N22,N$21:N$31)</f>
        <v>3</v>
      </c>
      <c r="P22" s="14"/>
      <c r="Q22" s="9"/>
      <c r="R22" s="6"/>
      <c r="S22" s="6"/>
      <c r="T22" s="9"/>
    </row>
    <row r="23" spans="1:20" ht="24.75" customHeight="1">
      <c r="A23" s="38">
        <v>191</v>
      </c>
      <c r="B23" t="s">
        <v>252</v>
      </c>
      <c r="C23" t="s">
        <v>200</v>
      </c>
      <c r="D23" t="s">
        <v>111</v>
      </c>
      <c r="E23" t="s">
        <v>256</v>
      </c>
      <c r="F23" s="47">
        <v>0</v>
      </c>
      <c r="G23" s="9">
        <f t="shared" si="7"/>
        <v>7</v>
      </c>
      <c r="H23" s="47">
        <v>0</v>
      </c>
      <c r="I23" s="9">
        <f t="shared" si="8"/>
        <v>9</v>
      </c>
      <c r="J23" s="47">
        <v>0</v>
      </c>
      <c r="K23" s="9">
        <f t="shared" si="9"/>
        <v>9</v>
      </c>
      <c r="L23" s="47">
        <v>0</v>
      </c>
      <c r="M23" s="9">
        <f t="shared" si="10"/>
        <v>9</v>
      </c>
      <c r="N23" s="6">
        <f t="shared" si="6"/>
        <v>0</v>
      </c>
      <c r="O23" s="9">
        <f t="shared" si="11"/>
        <v>9</v>
      </c>
      <c r="P23" s="14"/>
      <c r="Q23" s="9"/>
      <c r="R23" s="6"/>
      <c r="S23" s="6"/>
      <c r="T23" s="9"/>
    </row>
    <row r="24" spans="1:20" ht="24.75" customHeight="1">
      <c r="A24" s="38">
        <v>193</v>
      </c>
      <c r="B24" t="s">
        <v>252</v>
      </c>
      <c r="C24" t="s">
        <v>200</v>
      </c>
      <c r="D24" t="s">
        <v>257</v>
      </c>
      <c r="E24" t="s">
        <v>258</v>
      </c>
      <c r="F24" s="47">
        <v>9.8</v>
      </c>
      <c r="G24" s="9">
        <f t="shared" si="7"/>
        <v>5</v>
      </c>
      <c r="H24" s="47">
        <v>9.45</v>
      </c>
      <c r="I24" s="9">
        <f t="shared" si="8"/>
        <v>8</v>
      </c>
      <c r="J24" s="47">
        <v>10.6</v>
      </c>
      <c r="K24" s="9">
        <f t="shared" si="9"/>
        <v>8</v>
      </c>
      <c r="L24" s="47">
        <v>11.55</v>
      </c>
      <c r="M24" s="9">
        <f t="shared" si="10"/>
        <v>3</v>
      </c>
      <c r="N24" s="6">
        <f t="shared" si="6"/>
        <v>41.4</v>
      </c>
      <c r="O24" s="9">
        <f t="shared" si="11"/>
        <v>6</v>
      </c>
      <c r="P24" s="14"/>
      <c r="Q24" s="9"/>
      <c r="R24" s="6"/>
      <c r="S24" s="6"/>
      <c r="T24" s="9"/>
    </row>
    <row r="25" spans="1:20" ht="24.75" customHeight="1">
      <c r="A25" s="38">
        <v>198</v>
      </c>
      <c r="B25" t="s">
        <v>252</v>
      </c>
      <c r="C25" t="s">
        <v>215</v>
      </c>
      <c r="D25" t="s">
        <v>259</v>
      </c>
      <c r="E25" t="s">
        <v>260</v>
      </c>
      <c r="F25" s="47">
        <v>0</v>
      </c>
      <c r="G25" s="9">
        <f t="shared" si="7"/>
        <v>7</v>
      </c>
      <c r="H25" s="47">
        <v>9.5</v>
      </c>
      <c r="I25" s="9">
        <f t="shared" si="8"/>
        <v>7</v>
      </c>
      <c r="J25" s="47">
        <v>11.25</v>
      </c>
      <c r="K25" s="9">
        <f t="shared" si="9"/>
        <v>4</v>
      </c>
      <c r="L25" s="47">
        <v>11.5</v>
      </c>
      <c r="M25" s="9">
        <f t="shared" si="10"/>
        <v>4</v>
      </c>
      <c r="N25" s="6">
        <f t="shared" si="6"/>
        <v>32.25</v>
      </c>
      <c r="O25" s="9">
        <f t="shared" si="11"/>
        <v>8</v>
      </c>
      <c r="P25" s="14"/>
      <c r="Q25" s="9"/>
      <c r="R25" s="6"/>
      <c r="S25" s="6"/>
      <c r="T25" s="9"/>
    </row>
    <row r="26" spans="1:20" ht="24.75" customHeight="1">
      <c r="A26" s="38">
        <v>200</v>
      </c>
      <c r="B26" t="s">
        <v>252</v>
      </c>
      <c r="C26" t="s">
        <v>215</v>
      </c>
      <c r="D26" t="s">
        <v>71</v>
      </c>
      <c r="E26" t="s">
        <v>261</v>
      </c>
      <c r="F26" s="47">
        <v>0</v>
      </c>
      <c r="G26" s="9">
        <f t="shared" si="7"/>
        <v>7</v>
      </c>
      <c r="H26" s="47">
        <v>10.5</v>
      </c>
      <c r="I26" s="9">
        <f t="shared" si="8"/>
        <v>4</v>
      </c>
      <c r="J26" s="47">
        <v>11.15</v>
      </c>
      <c r="K26" s="9">
        <f t="shared" si="9"/>
        <v>5</v>
      </c>
      <c r="L26" s="47">
        <v>11.3</v>
      </c>
      <c r="M26" s="9">
        <f t="shared" si="10"/>
        <v>8</v>
      </c>
      <c r="N26" s="6">
        <f t="shared" si="6"/>
        <v>32.95</v>
      </c>
      <c r="O26" s="9">
        <f t="shared" si="11"/>
        <v>7</v>
      </c>
      <c r="P26" s="14"/>
      <c r="Q26" s="9"/>
      <c r="R26" s="6"/>
      <c r="S26" s="6"/>
      <c r="T26" s="9"/>
    </row>
    <row r="27" spans="1:20" ht="24.75" customHeight="1">
      <c r="A27" s="38">
        <v>204</v>
      </c>
      <c r="B27" t="s">
        <v>252</v>
      </c>
      <c r="C27" t="s">
        <v>22</v>
      </c>
      <c r="D27" t="s">
        <v>262</v>
      </c>
      <c r="E27" t="s">
        <v>263</v>
      </c>
      <c r="F27" s="47">
        <v>10.4</v>
      </c>
      <c r="G27" s="9">
        <f t="shared" si="7"/>
        <v>4</v>
      </c>
      <c r="H27" s="47">
        <v>10.95</v>
      </c>
      <c r="I27" s="9">
        <f t="shared" si="8"/>
        <v>3</v>
      </c>
      <c r="J27" s="47">
        <v>11.4</v>
      </c>
      <c r="K27" s="9">
        <f t="shared" si="9"/>
        <v>2</v>
      </c>
      <c r="L27" s="47">
        <v>11.45</v>
      </c>
      <c r="M27" s="9">
        <f t="shared" si="10"/>
        <v>5</v>
      </c>
      <c r="N27" s="6">
        <f t="shared" si="6"/>
        <v>44.199999999999996</v>
      </c>
      <c r="O27" s="9">
        <f t="shared" si="11"/>
        <v>2</v>
      </c>
      <c r="P27" s="14"/>
      <c r="Q27" s="9"/>
      <c r="R27" s="6"/>
      <c r="S27" s="6"/>
      <c r="T27" s="9"/>
    </row>
    <row r="28" spans="1:20" ht="24.75" customHeight="1">
      <c r="A28" s="38">
        <v>206</v>
      </c>
      <c r="B28" t="s">
        <v>252</v>
      </c>
      <c r="C28" t="s">
        <v>22</v>
      </c>
      <c r="D28" t="s">
        <v>264</v>
      </c>
      <c r="E28" t="s">
        <v>265</v>
      </c>
      <c r="F28" s="47">
        <v>10.55</v>
      </c>
      <c r="G28" s="9">
        <f t="shared" si="7"/>
        <v>2</v>
      </c>
      <c r="H28" s="47">
        <v>10.4</v>
      </c>
      <c r="I28" s="9">
        <f t="shared" si="8"/>
        <v>5</v>
      </c>
      <c r="J28" s="47">
        <v>11.4</v>
      </c>
      <c r="K28" s="9">
        <f t="shared" si="9"/>
        <v>2</v>
      </c>
      <c r="L28" s="47">
        <v>11.6</v>
      </c>
      <c r="M28" s="9">
        <f t="shared" si="10"/>
        <v>1</v>
      </c>
      <c r="N28" s="6">
        <f t="shared" si="6"/>
        <v>43.95</v>
      </c>
      <c r="O28" s="9">
        <f t="shared" si="11"/>
        <v>4</v>
      </c>
      <c r="P28" s="14"/>
      <c r="Q28" s="9"/>
      <c r="R28" s="6"/>
      <c r="S28" s="6"/>
      <c r="T28" s="9"/>
    </row>
    <row r="29" spans="1:20" ht="24.75" customHeight="1">
      <c r="A29" s="38">
        <v>213</v>
      </c>
      <c r="B29" t="s">
        <v>252</v>
      </c>
      <c r="C29" t="s">
        <v>180</v>
      </c>
      <c r="D29" t="s">
        <v>254</v>
      </c>
      <c r="E29" t="s">
        <v>266</v>
      </c>
      <c r="F29" s="47">
        <v>0</v>
      </c>
      <c r="G29" s="9">
        <f t="shared" si="7"/>
        <v>7</v>
      </c>
      <c r="H29" s="47">
        <v>0</v>
      </c>
      <c r="I29" s="9">
        <f t="shared" si="8"/>
        <v>9</v>
      </c>
      <c r="J29" s="47">
        <v>0</v>
      </c>
      <c r="K29" s="9">
        <f t="shared" si="9"/>
        <v>9</v>
      </c>
      <c r="L29" s="47">
        <v>0</v>
      </c>
      <c r="M29" s="9">
        <f t="shared" si="10"/>
        <v>9</v>
      </c>
      <c r="N29" s="6">
        <f t="shared" si="6"/>
        <v>0</v>
      </c>
      <c r="O29" s="9">
        <f t="shared" si="11"/>
        <v>9</v>
      </c>
      <c r="P29" s="14"/>
      <c r="Q29" s="9"/>
      <c r="R29" s="6"/>
      <c r="S29" s="6"/>
      <c r="T29" s="9"/>
    </row>
    <row r="30" spans="1:20" ht="24.75" customHeight="1">
      <c r="A30" s="38">
        <v>215</v>
      </c>
      <c r="B30" t="s">
        <v>252</v>
      </c>
      <c r="C30" t="s">
        <v>180</v>
      </c>
      <c r="D30" t="s">
        <v>181</v>
      </c>
      <c r="E30" t="s">
        <v>182</v>
      </c>
      <c r="F30" s="47">
        <v>0</v>
      </c>
      <c r="G30" s="9">
        <f t="shared" si="7"/>
        <v>7</v>
      </c>
      <c r="H30" s="47">
        <v>0</v>
      </c>
      <c r="I30" s="9">
        <f t="shared" si="8"/>
        <v>9</v>
      </c>
      <c r="J30" s="47">
        <v>0</v>
      </c>
      <c r="K30" s="9">
        <f t="shared" si="9"/>
        <v>9</v>
      </c>
      <c r="L30" s="47">
        <v>0</v>
      </c>
      <c r="M30" s="9">
        <f t="shared" si="10"/>
        <v>9</v>
      </c>
      <c r="N30" s="6">
        <f t="shared" si="6"/>
        <v>0</v>
      </c>
      <c r="O30" s="9">
        <f t="shared" si="11"/>
        <v>9</v>
      </c>
      <c r="P30" s="14"/>
      <c r="Q30" s="9"/>
      <c r="R30" s="6"/>
      <c r="S30" s="6"/>
      <c r="T30" s="9"/>
    </row>
    <row r="31" spans="1:20" ht="24.75" customHeight="1">
      <c r="A31" s="38">
        <v>217</v>
      </c>
      <c r="B31" t="s">
        <v>252</v>
      </c>
      <c r="C31" t="s">
        <v>180</v>
      </c>
      <c r="D31" t="s">
        <v>267</v>
      </c>
      <c r="E31" t="s">
        <v>268</v>
      </c>
      <c r="F31" s="47">
        <v>10.8</v>
      </c>
      <c r="G31" s="9">
        <f t="shared" si="7"/>
        <v>1</v>
      </c>
      <c r="H31" s="47">
        <v>11.05</v>
      </c>
      <c r="I31" s="9">
        <f t="shared" si="8"/>
        <v>2</v>
      </c>
      <c r="J31" s="47">
        <v>11.1</v>
      </c>
      <c r="K31" s="9">
        <f t="shared" si="9"/>
        <v>6</v>
      </c>
      <c r="L31" s="47">
        <v>11.45</v>
      </c>
      <c r="M31" s="9">
        <f t="shared" si="10"/>
        <v>5</v>
      </c>
      <c r="N31" s="6">
        <f t="shared" si="6"/>
        <v>44.39999999999999</v>
      </c>
      <c r="O31" s="9">
        <f t="shared" si="11"/>
        <v>1</v>
      </c>
      <c r="P31" s="14"/>
      <c r="Q31" s="9"/>
      <c r="R31" s="6"/>
      <c r="S31" s="6"/>
      <c r="T31" s="9"/>
    </row>
  </sheetData>
  <sheetProtection/>
  <mergeCells count="4">
    <mergeCell ref="A4:T4"/>
    <mergeCell ref="Q6:S6"/>
    <mergeCell ref="A2:O2"/>
    <mergeCell ref="A1:O1"/>
  </mergeCells>
  <conditionalFormatting sqref="F7:F17">
    <cfRule type="expression" priority="55" dxfId="3" stopIfTrue="1">
      <formula>G7=6</formula>
    </cfRule>
    <cfRule type="expression" priority="56" dxfId="4" stopIfTrue="1">
      <formula>G7=5</formula>
    </cfRule>
    <cfRule type="expression" priority="57" dxfId="5" stopIfTrue="1">
      <formula>G7=4</formula>
    </cfRule>
    <cfRule type="expression" priority="58" dxfId="2" stopIfTrue="1">
      <formula>G7=2</formula>
    </cfRule>
    <cfRule type="expression" priority="59" dxfId="1" stopIfTrue="1">
      <formula>G7=1</formula>
    </cfRule>
    <cfRule type="expression" priority="60" dxfId="0" stopIfTrue="1">
      <formula>G7=3</formula>
    </cfRule>
  </conditionalFormatting>
  <conditionalFormatting sqref="H7:H17">
    <cfRule type="expression" priority="49" dxfId="3" stopIfTrue="1">
      <formula>I7=6</formula>
    </cfRule>
    <cfRule type="expression" priority="50" dxfId="4" stopIfTrue="1">
      <formula>I7=5</formula>
    </cfRule>
    <cfRule type="expression" priority="51" dxfId="5" stopIfTrue="1">
      <formula>I7=4</formula>
    </cfRule>
    <cfRule type="expression" priority="52" dxfId="2" stopIfTrue="1">
      <formula>I7=2</formula>
    </cfRule>
    <cfRule type="expression" priority="53" dxfId="1" stopIfTrue="1">
      <formula>I7=1</formula>
    </cfRule>
    <cfRule type="expression" priority="54" dxfId="0" stopIfTrue="1">
      <formula>I7=3</formula>
    </cfRule>
  </conditionalFormatting>
  <conditionalFormatting sqref="J7:J17">
    <cfRule type="expression" priority="43" dxfId="3" stopIfTrue="1">
      <formula>K7=6</formula>
    </cfRule>
    <cfRule type="expression" priority="44" dxfId="4" stopIfTrue="1">
      <formula>K7=5</formula>
    </cfRule>
    <cfRule type="expression" priority="45" dxfId="5" stopIfTrue="1">
      <formula>K7=4</formula>
    </cfRule>
    <cfRule type="expression" priority="46" dxfId="2" stopIfTrue="1">
      <formula>K7=2</formula>
    </cfRule>
    <cfRule type="expression" priority="47" dxfId="1" stopIfTrue="1">
      <formula>K7=1</formula>
    </cfRule>
    <cfRule type="expression" priority="48" dxfId="0" stopIfTrue="1">
      <formula>K7=3</formula>
    </cfRule>
  </conditionalFormatting>
  <conditionalFormatting sqref="L7:L17">
    <cfRule type="expression" priority="37" dxfId="3" stopIfTrue="1">
      <formula>M7=6</formula>
    </cfRule>
    <cfRule type="expression" priority="38" dxfId="4" stopIfTrue="1">
      <formula>M7=5</formula>
    </cfRule>
    <cfRule type="expression" priority="39" dxfId="5" stopIfTrue="1">
      <formula>M7=4</formula>
    </cfRule>
    <cfRule type="expression" priority="40" dxfId="2" stopIfTrue="1">
      <formula>M7=2</formula>
    </cfRule>
    <cfRule type="expression" priority="41" dxfId="1" stopIfTrue="1">
      <formula>M7=1</formula>
    </cfRule>
    <cfRule type="expression" priority="42" dxfId="0" stopIfTrue="1">
      <formula>M7=3</formula>
    </cfRule>
  </conditionalFormatting>
  <conditionalFormatting sqref="F21:F31">
    <cfRule type="expression" priority="31" dxfId="3" stopIfTrue="1">
      <formula>G21=6</formula>
    </cfRule>
    <cfRule type="expression" priority="32" dxfId="4" stopIfTrue="1">
      <formula>G21=5</formula>
    </cfRule>
    <cfRule type="expression" priority="33" dxfId="5" stopIfTrue="1">
      <formula>G21=4</formula>
    </cfRule>
    <cfRule type="expression" priority="34" dxfId="2" stopIfTrue="1">
      <formula>G21=2</formula>
    </cfRule>
    <cfRule type="expression" priority="35" dxfId="1" stopIfTrue="1">
      <formula>G21=1</formula>
    </cfRule>
    <cfRule type="expression" priority="36" dxfId="0" stopIfTrue="1">
      <formula>G21=3</formula>
    </cfRule>
  </conditionalFormatting>
  <conditionalFormatting sqref="H21:H31">
    <cfRule type="expression" priority="25" dxfId="3" stopIfTrue="1">
      <formula>I21=6</formula>
    </cfRule>
    <cfRule type="expression" priority="26" dxfId="4" stopIfTrue="1">
      <formula>I21=5</formula>
    </cfRule>
    <cfRule type="expression" priority="27" dxfId="5" stopIfTrue="1">
      <formula>I21=4</formula>
    </cfRule>
    <cfRule type="expression" priority="28" dxfId="2" stopIfTrue="1">
      <formula>I21=2</formula>
    </cfRule>
    <cfRule type="expression" priority="29" dxfId="1" stopIfTrue="1">
      <formula>I21=1</formula>
    </cfRule>
    <cfRule type="expression" priority="30" dxfId="0" stopIfTrue="1">
      <formula>I21=3</formula>
    </cfRule>
  </conditionalFormatting>
  <conditionalFormatting sqref="J21:J31">
    <cfRule type="expression" priority="19" dxfId="3" stopIfTrue="1">
      <formula>K21=6</formula>
    </cfRule>
    <cfRule type="expression" priority="20" dxfId="4" stopIfTrue="1">
      <formula>K21=5</formula>
    </cfRule>
    <cfRule type="expression" priority="21" dxfId="5" stopIfTrue="1">
      <formula>K21=4</formula>
    </cfRule>
    <cfRule type="expression" priority="22" dxfId="2" stopIfTrue="1">
      <formula>K21=2</formula>
    </cfRule>
    <cfRule type="expression" priority="23" dxfId="1" stopIfTrue="1">
      <formula>K21=1</formula>
    </cfRule>
    <cfRule type="expression" priority="24" dxfId="0" stopIfTrue="1">
      <formula>K21=3</formula>
    </cfRule>
  </conditionalFormatting>
  <conditionalFormatting sqref="L21:L31">
    <cfRule type="expression" priority="13" dxfId="3" stopIfTrue="1">
      <formula>M21=6</formula>
    </cfRule>
    <cfRule type="expression" priority="14" dxfId="4" stopIfTrue="1">
      <formula>M21=5</formula>
    </cfRule>
    <cfRule type="expression" priority="15" dxfId="5" stopIfTrue="1">
      <formula>M21=4</formula>
    </cfRule>
    <cfRule type="expression" priority="16" dxfId="2" stopIfTrue="1">
      <formula>M21=2</formula>
    </cfRule>
    <cfRule type="expression" priority="17" dxfId="1" stopIfTrue="1">
      <formula>M21=1</formula>
    </cfRule>
    <cfRule type="expression" priority="18" dxfId="0" stopIfTrue="1">
      <formula>M21=3</formula>
    </cfRule>
  </conditionalFormatting>
  <conditionalFormatting sqref="N21:N31">
    <cfRule type="expression" priority="7" dxfId="5" stopIfTrue="1">
      <formula>O21=4</formula>
    </cfRule>
    <cfRule type="expression" priority="8" dxfId="4" stopIfTrue="1">
      <formula>O21=5</formula>
    </cfRule>
    <cfRule type="expression" priority="9" dxfId="3" stopIfTrue="1">
      <formula>O21=6</formula>
    </cfRule>
    <cfRule type="expression" priority="10" dxfId="2" stopIfTrue="1">
      <formula>O21=2</formula>
    </cfRule>
    <cfRule type="expression" priority="11" dxfId="1" stopIfTrue="1">
      <formula>O21=1</formula>
    </cfRule>
    <cfRule type="expression" priority="12" dxfId="0" stopIfTrue="1">
      <formula>O21=3</formula>
    </cfRule>
  </conditionalFormatting>
  <conditionalFormatting sqref="N7:N17">
    <cfRule type="expression" priority="1" dxfId="5" stopIfTrue="1">
      <formula>O7=4</formula>
    </cfRule>
    <cfRule type="expression" priority="2" dxfId="4" stopIfTrue="1">
      <formula>O7=5</formula>
    </cfRule>
    <cfRule type="expression" priority="3" dxfId="3" stopIfTrue="1">
      <formula>O7=6</formula>
    </cfRule>
    <cfRule type="expression" priority="4" dxfId="2" stopIfTrue="1">
      <formula>O7=2</formula>
    </cfRule>
    <cfRule type="expression" priority="5" dxfId="1" stopIfTrue="1">
      <formula>O7=1</formula>
    </cfRule>
    <cfRule type="expression" priority="6" dxfId="0" stopIfTrue="1">
      <formula>O7=3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9.421875" style="1" bestFit="1" customWidth="1"/>
    <col min="4" max="4" width="10.57421875" style="0" bestFit="1" customWidth="1"/>
    <col min="5" max="5" width="11.7109375" style="1" customWidth="1"/>
    <col min="6" max="6" width="6.28125" style="1" bestFit="1" customWidth="1"/>
    <col min="7" max="7" width="5.140625" style="1" bestFit="1" customWidth="1"/>
    <col min="8" max="8" width="7.8515625" style="1" bestFit="1" customWidth="1"/>
    <col min="9" max="9" width="5.140625" style="1" bestFit="1" customWidth="1"/>
    <col min="10" max="10" width="7.140625" style="0" bestFit="1" customWidth="1"/>
    <col min="11" max="11" width="5.140625" style="7" bestFit="1" customWidth="1"/>
    <col min="12" max="12" width="7.421875" style="0" bestFit="1" customWidth="1"/>
    <col min="13" max="13" width="5.140625" style="0" bestFit="1" customWidth="1"/>
    <col min="14" max="14" width="7.140625" style="0" bestFit="1" customWidth="1"/>
    <col min="15" max="15" width="7.14062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15.28125" style="0" customWidth="1"/>
    <col min="20" max="20" width="4.7109375" style="0" customWidth="1"/>
  </cols>
  <sheetData>
    <row r="1" spans="1:20" ht="21">
      <c r="A1" s="55" t="s">
        <v>367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ht="9.75" customHeight="1">
      <c r="C3" s="2"/>
    </row>
    <row r="4" spans="3:20" ht="12.75" customHeight="1">
      <c r="C4" s="2"/>
      <c r="D4" t="s">
        <v>26</v>
      </c>
      <c r="P4" s="16"/>
      <c r="Q4" s="17"/>
      <c r="R4" s="16"/>
      <c r="S4" s="16"/>
      <c r="T4" s="16"/>
    </row>
    <row r="5" spans="3:20" ht="30">
      <c r="C5" s="31"/>
      <c r="D5" t="s">
        <v>15</v>
      </c>
      <c r="E5" s="5" t="s">
        <v>4</v>
      </c>
      <c r="F5" s="15" t="s">
        <v>16</v>
      </c>
      <c r="G5" s="8" t="s">
        <v>3</v>
      </c>
      <c r="H5" s="15" t="s">
        <v>17</v>
      </c>
      <c r="I5" s="8" t="s">
        <v>3</v>
      </c>
      <c r="J5" s="12" t="s">
        <v>0</v>
      </c>
      <c r="K5" s="8" t="s">
        <v>3</v>
      </c>
      <c r="L5" s="12" t="s">
        <v>1</v>
      </c>
      <c r="M5" s="8" t="s">
        <v>3</v>
      </c>
      <c r="N5" s="13" t="s">
        <v>2</v>
      </c>
      <c r="O5" s="8" t="s">
        <v>3</v>
      </c>
      <c r="P5" s="16"/>
      <c r="Q5" s="57"/>
      <c r="R5" s="58"/>
      <c r="S5" s="58"/>
      <c r="T5" s="18"/>
    </row>
    <row r="6" spans="1:17" ht="14.25">
      <c r="A6">
        <v>219</v>
      </c>
      <c r="B6" t="s">
        <v>28</v>
      </c>
      <c r="C6" t="s">
        <v>30</v>
      </c>
      <c r="D6" t="s">
        <v>31</v>
      </c>
      <c r="E6" t="s">
        <v>29</v>
      </c>
      <c r="F6" s="47">
        <v>10.75</v>
      </c>
      <c r="G6" s="9">
        <f aca="true" t="shared" si="0" ref="G6:G17">RANK(F6,F$6:F$17)</f>
        <v>1</v>
      </c>
      <c r="H6" s="47">
        <v>0</v>
      </c>
      <c r="I6" s="9">
        <f aca="true" t="shared" si="1" ref="I6:I17">RANK(H6,H$6:H$17)</f>
        <v>3</v>
      </c>
      <c r="J6" s="47">
        <v>10.05</v>
      </c>
      <c r="K6" s="9">
        <f aca="true" t="shared" si="2" ref="K6:K17">RANK(J6,J$6:J$17)</f>
        <v>9</v>
      </c>
      <c r="L6" s="47">
        <v>9</v>
      </c>
      <c r="M6" s="9">
        <f aca="true" t="shared" si="3" ref="M6:M17">RANK(L6,L$6:L$17)</f>
        <v>11</v>
      </c>
      <c r="N6" s="6">
        <f>J6+L6+H6+F6</f>
        <v>29.8</v>
      </c>
      <c r="O6" s="9">
        <f aca="true" t="shared" si="4" ref="O6:O17">RANK(N6,N$6:N$17)</f>
        <v>10</v>
      </c>
      <c r="P6" s="16"/>
      <c r="Q6" s="9"/>
    </row>
    <row r="7" spans="1:17" ht="14.25">
      <c r="A7">
        <v>221</v>
      </c>
      <c r="B7" t="s">
        <v>28</v>
      </c>
      <c r="C7" t="s">
        <v>32</v>
      </c>
      <c r="D7" t="s">
        <v>33</v>
      </c>
      <c r="E7" t="s">
        <v>29</v>
      </c>
      <c r="F7" s="47">
        <v>10.45</v>
      </c>
      <c r="G7" s="9">
        <f t="shared" si="0"/>
        <v>2</v>
      </c>
      <c r="H7" s="47">
        <v>0</v>
      </c>
      <c r="I7" s="9">
        <f t="shared" si="1"/>
        <v>3</v>
      </c>
      <c r="J7" s="47">
        <v>10.75</v>
      </c>
      <c r="K7" s="9">
        <f t="shared" si="2"/>
        <v>6</v>
      </c>
      <c r="L7" s="47">
        <v>10.6</v>
      </c>
      <c r="M7" s="9">
        <f t="shared" si="3"/>
        <v>5</v>
      </c>
      <c r="N7" s="6">
        <f aca="true" t="shared" si="5" ref="N7:N17">J7+L7+H7+F7</f>
        <v>31.8</v>
      </c>
      <c r="O7" s="9">
        <f t="shared" si="4"/>
        <v>4</v>
      </c>
      <c r="P7" s="16"/>
      <c r="Q7" s="9"/>
    </row>
    <row r="8" spans="1:17" ht="14.25">
      <c r="A8">
        <v>223</v>
      </c>
      <c r="B8" t="s">
        <v>28</v>
      </c>
      <c r="C8" t="s">
        <v>34</v>
      </c>
      <c r="D8" t="s">
        <v>35</v>
      </c>
      <c r="E8" t="s">
        <v>29</v>
      </c>
      <c r="F8" s="47">
        <v>10.45</v>
      </c>
      <c r="G8" s="9">
        <f t="shared" si="0"/>
        <v>2</v>
      </c>
      <c r="H8" s="47">
        <v>0</v>
      </c>
      <c r="I8" s="9">
        <f t="shared" si="1"/>
        <v>3</v>
      </c>
      <c r="J8" s="47">
        <v>9.7</v>
      </c>
      <c r="K8" s="9">
        <f t="shared" si="2"/>
        <v>10</v>
      </c>
      <c r="L8" s="47">
        <v>10.3</v>
      </c>
      <c r="M8" s="9">
        <f t="shared" si="3"/>
        <v>7</v>
      </c>
      <c r="N8" s="6">
        <f t="shared" si="5"/>
        <v>30.45</v>
      </c>
      <c r="O8" s="9">
        <f t="shared" si="4"/>
        <v>7</v>
      </c>
      <c r="P8" s="16"/>
      <c r="Q8" s="9"/>
    </row>
    <row r="9" spans="1:17" ht="14.25">
      <c r="A9">
        <v>225</v>
      </c>
      <c r="B9" t="s">
        <v>28</v>
      </c>
      <c r="C9" t="s">
        <v>36</v>
      </c>
      <c r="D9" t="s">
        <v>37</v>
      </c>
      <c r="E9" t="s">
        <v>29</v>
      </c>
      <c r="F9" s="47">
        <v>9.15</v>
      </c>
      <c r="G9" s="9">
        <f t="shared" si="0"/>
        <v>8</v>
      </c>
      <c r="H9" s="47">
        <v>0</v>
      </c>
      <c r="I9" s="9">
        <f t="shared" si="1"/>
        <v>3</v>
      </c>
      <c r="J9" s="47">
        <v>9.3</v>
      </c>
      <c r="K9" s="9">
        <f t="shared" si="2"/>
        <v>12</v>
      </c>
      <c r="L9" s="47">
        <v>8.5</v>
      </c>
      <c r="M9" s="9">
        <f t="shared" si="3"/>
        <v>12</v>
      </c>
      <c r="N9" s="6">
        <f t="shared" si="5"/>
        <v>26.950000000000003</v>
      </c>
      <c r="O9" s="9">
        <f t="shared" si="4"/>
        <v>11</v>
      </c>
      <c r="P9" s="16"/>
      <c r="Q9" s="9"/>
    </row>
    <row r="10" spans="1:17" ht="14.25">
      <c r="A10">
        <v>227</v>
      </c>
      <c r="B10" t="s">
        <v>28</v>
      </c>
      <c r="C10" t="s">
        <v>38</v>
      </c>
      <c r="D10" t="s">
        <v>39</v>
      </c>
      <c r="E10" t="s">
        <v>29</v>
      </c>
      <c r="F10" s="47">
        <v>10.35</v>
      </c>
      <c r="G10" s="9">
        <f t="shared" si="0"/>
        <v>4</v>
      </c>
      <c r="H10" s="47">
        <v>0</v>
      </c>
      <c r="I10" s="9">
        <f t="shared" si="1"/>
        <v>3</v>
      </c>
      <c r="J10" s="47">
        <v>11.2</v>
      </c>
      <c r="K10" s="9">
        <f t="shared" si="2"/>
        <v>3</v>
      </c>
      <c r="L10" s="47">
        <v>10.7</v>
      </c>
      <c r="M10" s="9">
        <f t="shared" si="3"/>
        <v>4</v>
      </c>
      <c r="N10" s="6">
        <f t="shared" si="5"/>
        <v>32.25</v>
      </c>
      <c r="O10" s="9">
        <f t="shared" si="4"/>
        <v>2</v>
      </c>
      <c r="P10" s="16"/>
      <c r="Q10" s="9"/>
    </row>
    <row r="11" spans="1:20" ht="24.75" customHeight="1">
      <c r="A11">
        <v>250</v>
      </c>
      <c r="B11" t="s">
        <v>28</v>
      </c>
      <c r="C11" t="s">
        <v>41</v>
      </c>
      <c r="D11" t="s">
        <v>42</v>
      </c>
      <c r="E11" t="s">
        <v>40</v>
      </c>
      <c r="F11" s="47">
        <v>9.95</v>
      </c>
      <c r="G11" s="9">
        <f t="shared" si="0"/>
        <v>6</v>
      </c>
      <c r="H11" s="47">
        <v>0</v>
      </c>
      <c r="I11" s="9">
        <f t="shared" si="1"/>
        <v>3</v>
      </c>
      <c r="J11" s="47">
        <v>11.55</v>
      </c>
      <c r="K11" s="9">
        <f t="shared" si="2"/>
        <v>1</v>
      </c>
      <c r="L11" s="47">
        <v>11.1</v>
      </c>
      <c r="M11" s="9">
        <f t="shared" si="3"/>
        <v>1</v>
      </c>
      <c r="N11" s="6">
        <f t="shared" si="5"/>
        <v>32.599999999999994</v>
      </c>
      <c r="O11" s="9">
        <f t="shared" si="4"/>
        <v>1</v>
      </c>
      <c r="P11" s="16"/>
      <c r="Q11" s="9"/>
      <c r="S11" s="6"/>
      <c r="T11" s="9"/>
    </row>
    <row r="12" spans="1:20" ht="24.75" customHeight="1">
      <c r="A12">
        <v>252</v>
      </c>
      <c r="B12" t="s">
        <v>43</v>
      </c>
      <c r="C12" t="s">
        <v>44</v>
      </c>
      <c r="D12" t="s">
        <v>45</v>
      </c>
      <c r="E12" t="s">
        <v>40</v>
      </c>
      <c r="F12" s="47">
        <v>0</v>
      </c>
      <c r="G12" s="9">
        <f t="shared" si="0"/>
        <v>11</v>
      </c>
      <c r="H12" s="47">
        <v>9.85</v>
      </c>
      <c r="I12" s="9">
        <f t="shared" si="1"/>
        <v>1</v>
      </c>
      <c r="J12" s="47">
        <v>11.35</v>
      </c>
      <c r="K12" s="9">
        <f t="shared" si="2"/>
        <v>2</v>
      </c>
      <c r="L12" s="47">
        <v>11</v>
      </c>
      <c r="M12" s="9">
        <f t="shared" si="3"/>
        <v>2</v>
      </c>
      <c r="N12" s="6">
        <f t="shared" si="5"/>
        <v>32.2</v>
      </c>
      <c r="O12" s="9">
        <f t="shared" si="4"/>
        <v>3</v>
      </c>
      <c r="P12" s="16"/>
      <c r="Q12" s="9"/>
      <c r="S12" s="6"/>
      <c r="T12" s="9"/>
    </row>
    <row r="13" spans="1:20" ht="24.75" customHeight="1">
      <c r="A13">
        <v>254</v>
      </c>
      <c r="B13" t="s">
        <v>28</v>
      </c>
      <c r="C13" t="s">
        <v>46</v>
      </c>
      <c r="D13" t="s">
        <v>47</v>
      </c>
      <c r="E13" t="s">
        <v>40</v>
      </c>
      <c r="F13" s="47">
        <v>8.9</v>
      </c>
      <c r="G13" s="9">
        <f t="shared" si="0"/>
        <v>9</v>
      </c>
      <c r="H13" s="47">
        <v>0</v>
      </c>
      <c r="I13" s="9">
        <f t="shared" si="1"/>
        <v>3</v>
      </c>
      <c r="J13" s="47">
        <v>11.05</v>
      </c>
      <c r="K13" s="9">
        <f t="shared" si="2"/>
        <v>4</v>
      </c>
      <c r="L13" s="47">
        <v>10.4</v>
      </c>
      <c r="M13" s="9">
        <f t="shared" si="3"/>
        <v>6</v>
      </c>
      <c r="N13" s="6">
        <f t="shared" si="5"/>
        <v>30.35</v>
      </c>
      <c r="O13" s="9">
        <f t="shared" si="4"/>
        <v>8</v>
      </c>
      <c r="P13" s="16"/>
      <c r="Q13" s="9"/>
      <c r="S13" s="6"/>
      <c r="T13" s="9"/>
    </row>
    <row r="14" spans="1:16" ht="24.75" customHeight="1">
      <c r="A14">
        <v>262</v>
      </c>
      <c r="B14" t="s">
        <v>28</v>
      </c>
      <c r="C14" t="s">
        <v>48</v>
      </c>
      <c r="D14" t="s">
        <v>49</v>
      </c>
      <c r="E14" t="s">
        <v>25</v>
      </c>
      <c r="F14" s="47">
        <v>8.75</v>
      </c>
      <c r="G14" s="9">
        <f t="shared" si="0"/>
        <v>10</v>
      </c>
      <c r="H14" s="47">
        <v>0</v>
      </c>
      <c r="I14" s="9">
        <f t="shared" si="1"/>
        <v>3</v>
      </c>
      <c r="J14" s="47">
        <v>11</v>
      </c>
      <c r="K14" s="9">
        <f t="shared" si="2"/>
        <v>5</v>
      </c>
      <c r="L14" s="47">
        <v>10.8</v>
      </c>
      <c r="M14" s="9">
        <f t="shared" si="3"/>
        <v>3</v>
      </c>
      <c r="N14" s="6">
        <f t="shared" si="5"/>
        <v>30.55</v>
      </c>
      <c r="O14" s="9">
        <f t="shared" si="4"/>
        <v>6</v>
      </c>
      <c r="P14" s="16"/>
    </row>
    <row r="15" spans="1:17" ht="24.75" customHeight="1">
      <c r="A15">
        <v>265</v>
      </c>
      <c r="B15" t="s">
        <v>43</v>
      </c>
      <c r="C15" t="s">
        <v>50</v>
      </c>
      <c r="D15" t="s">
        <v>51</v>
      </c>
      <c r="E15" t="s">
        <v>21</v>
      </c>
      <c r="F15" s="47">
        <v>0</v>
      </c>
      <c r="G15" s="9">
        <f t="shared" si="0"/>
        <v>11</v>
      </c>
      <c r="H15" s="47">
        <v>7.2</v>
      </c>
      <c r="I15" s="9">
        <f t="shared" si="1"/>
        <v>2</v>
      </c>
      <c r="J15" s="47">
        <v>9.5</v>
      </c>
      <c r="K15" s="9">
        <f t="shared" si="2"/>
        <v>11</v>
      </c>
      <c r="L15" s="47">
        <v>9.6</v>
      </c>
      <c r="M15" s="9">
        <f t="shared" si="3"/>
        <v>10</v>
      </c>
      <c r="N15" s="6">
        <f t="shared" si="5"/>
        <v>26.3</v>
      </c>
      <c r="O15" s="9">
        <f t="shared" si="4"/>
        <v>12</v>
      </c>
      <c r="P15" s="16"/>
      <c r="Q15" s="9"/>
    </row>
    <row r="16" spans="1:17" ht="24.75" customHeight="1">
      <c r="A16">
        <v>267</v>
      </c>
      <c r="B16" t="s">
        <v>28</v>
      </c>
      <c r="C16" t="s">
        <v>52</v>
      </c>
      <c r="D16" t="s">
        <v>53</v>
      </c>
      <c r="E16" t="s">
        <v>21</v>
      </c>
      <c r="F16" s="47">
        <v>9.75</v>
      </c>
      <c r="G16" s="9">
        <f t="shared" si="0"/>
        <v>7</v>
      </c>
      <c r="H16" s="47">
        <v>0</v>
      </c>
      <c r="I16" s="9">
        <f t="shared" si="1"/>
        <v>3</v>
      </c>
      <c r="J16" s="47">
        <v>10.4</v>
      </c>
      <c r="K16" s="9">
        <f t="shared" si="2"/>
        <v>8</v>
      </c>
      <c r="L16" s="47">
        <v>9.8</v>
      </c>
      <c r="M16" s="9">
        <f t="shared" si="3"/>
        <v>9</v>
      </c>
      <c r="N16" s="6">
        <f t="shared" si="5"/>
        <v>29.950000000000003</v>
      </c>
      <c r="O16" s="9">
        <f t="shared" si="4"/>
        <v>9</v>
      </c>
      <c r="P16" s="16"/>
      <c r="Q16" s="9"/>
    </row>
    <row r="17" spans="1:17" ht="24.75" customHeight="1">
      <c r="A17">
        <v>269</v>
      </c>
      <c r="B17" t="s">
        <v>28</v>
      </c>
      <c r="C17" t="s">
        <v>54</v>
      </c>
      <c r="D17" t="s">
        <v>55</v>
      </c>
      <c r="E17" t="s">
        <v>21</v>
      </c>
      <c r="F17" s="47">
        <v>10.05</v>
      </c>
      <c r="G17" s="9">
        <f t="shared" si="0"/>
        <v>5</v>
      </c>
      <c r="H17" s="47">
        <v>0</v>
      </c>
      <c r="I17" s="9">
        <f t="shared" si="1"/>
        <v>3</v>
      </c>
      <c r="J17" s="47">
        <v>10.75</v>
      </c>
      <c r="K17" s="9">
        <f t="shared" si="2"/>
        <v>6</v>
      </c>
      <c r="L17" s="47">
        <v>10</v>
      </c>
      <c r="M17" s="9">
        <f t="shared" si="3"/>
        <v>8</v>
      </c>
      <c r="N17" s="6">
        <f t="shared" si="5"/>
        <v>30.8</v>
      </c>
      <c r="O17" s="9">
        <f t="shared" si="4"/>
        <v>5</v>
      </c>
      <c r="P17" s="16"/>
      <c r="Q17" s="9"/>
    </row>
    <row r="18" spans="3:20" ht="24.75" customHeight="1">
      <c r="C18" s="19"/>
      <c r="D18" s="20"/>
      <c r="E18" s="21"/>
      <c r="F18" s="21"/>
      <c r="G18" s="21"/>
      <c r="H18" s="21"/>
      <c r="I18" s="21"/>
      <c r="J18" s="6"/>
      <c r="K18" s="9"/>
      <c r="L18" s="6"/>
      <c r="M18" s="9"/>
      <c r="N18" s="6"/>
      <c r="O18" s="9"/>
      <c r="P18" s="16"/>
      <c r="Q18" s="9"/>
      <c r="R18" s="6"/>
      <c r="S18" s="6"/>
      <c r="T18" s="9"/>
    </row>
    <row r="19" spans="4:17" ht="14.25">
      <c r="D19" s="2" t="s">
        <v>27</v>
      </c>
      <c r="E19"/>
      <c r="J19" s="1"/>
      <c r="K19"/>
      <c r="L19" s="7"/>
      <c r="Q19" s="17"/>
    </row>
    <row r="20" spans="4:17" ht="30">
      <c r="D20" t="s">
        <v>15</v>
      </c>
      <c r="E20" s="5" t="s">
        <v>4</v>
      </c>
      <c r="F20" s="15" t="s">
        <v>16</v>
      </c>
      <c r="G20" s="8" t="s">
        <v>3</v>
      </c>
      <c r="H20" s="15" t="s">
        <v>17</v>
      </c>
      <c r="I20" s="8" t="s">
        <v>3</v>
      </c>
      <c r="J20" s="12" t="s">
        <v>0</v>
      </c>
      <c r="K20" s="8" t="s">
        <v>3</v>
      </c>
      <c r="L20" s="12" t="s">
        <v>1</v>
      </c>
      <c r="M20" s="8" t="s">
        <v>3</v>
      </c>
      <c r="N20" s="13" t="s">
        <v>2</v>
      </c>
      <c r="O20" s="8" t="s">
        <v>3</v>
      </c>
      <c r="P20" s="17"/>
      <c r="Q20"/>
    </row>
    <row r="21" spans="1:17" ht="14.25">
      <c r="A21">
        <v>220</v>
      </c>
      <c r="B21" t="s">
        <v>86</v>
      </c>
      <c r="C21" t="s">
        <v>87</v>
      </c>
      <c r="D21" t="s">
        <v>88</v>
      </c>
      <c r="E21" t="s">
        <v>76</v>
      </c>
      <c r="F21" s="47">
        <v>10.3</v>
      </c>
      <c r="G21" s="9">
        <f>RANK(F21,F$21:F$32)</f>
        <v>2</v>
      </c>
      <c r="H21" s="47">
        <v>10.35</v>
      </c>
      <c r="I21" s="9">
        <f>RANK(H21,H$21:H$32)</f>
        <v>2</v>
      </c>
      <c r="J21" s="47">
        <v>11.65</v>
      </c>
      <c r="K21" s="9">
        <f>RANK(J21,J$21:J$32)</f>
        <v>1</v>
      </c>
      <c r="L21" s="47">
        <v>11.8</v>
      </c>
      <c r="M21" s="9">
        <f>RANK(L21,L$21:L$32)</f>
        <v>1</v>
      </c>
      <c r="N21" s="6">
        <f aca="true" t="shared" si="6" ref="N21:N31">J21+L21+H21+F21</f>
        <v>44.10000000000001</v>
      </c>
      <c r="O21" s="9">
        <f>RANK(N21,N$21:N$32)</f>
        <v>2</v>
      </c>
      <c r="P21" s="17"/>
      <c r="Q21"/>
    </row>
    <row r="22" spans="1:17" ht="14.25">
      <c r="A22">
        <v>222</v>
      </c>
      <c r="B22" t="s">
        <v>86</v>
      </c>
      <c r="C22" t="s">
        <v>89</v>
      </c>
      <c r="D22" t="s">
        <v>90</v>
      </c>
      <c r="E22" t="s">
        <v>76</v>
      </c>
      <c r="F22" s="47">
        <v>10.1</v>
      </c>
      <c r="G22" s="9">
        <f aca="true" t="shared" si="7" ref="G22:G32">RANK(F22,F$21:F$32)</f>
        <v>5</v>
      </c>
      <c r="H22" s="47">
        <v>10.55</v>
      </c>
      <c r="I22" s="9">
        <f aca="true" t="shared" si="8" ref="I22:I32">RANK(H22,H$21:H$32)</f>
        <v>1</v>
      </c>
      <c r="J22" s="47">
        <v>10.6</v>
      </c>
      <c r="K22" s="9">
        <f aca="true" t="shared" si="9" ref="K22:K32">RANK(J22,J$21:J$32)</f>
        <v>7</v>
      </c>
      <c r="L22" s="47">
        <v>11.5</v>
      </c>
      <c r="M22" s="9">
        <f aca="true" t="shared" si="10" ref="M22:M32">RANK(L22,L$21:L$32)</f>
        <v>2</v>
      </c>
      <c r="N22" s="6">
        <f t="shared" si="6"/>
        <v>42.75000000000001</v>
      </c>
      <c r="O22" s="9">
        <f aca="true" t="shared" si="11" ref="O22:O32">RANK(N22,N$21:N$32)</f>
        <v>4</v>
      </c>
      <c r="P22" s="17"/>
      <c r="Q22"/>
    </row>
    <row r="23" spans="1:17" ht="14.25">
      <c r="A23">
        <v>239</v>
      </c>
      <c r="B23" t="s">
        <v>86</v>
      </c>
      <c r="C23" t="s">
        <v>92</v>
      </c>
      <c r="D23" t="s">
        <v>93</v>
      </c>
      <c r="E23" t="s">
        <v>91</v>
      </c>
      <c r="F23" s="47">
        <v>9.75</v>
      </c>
      <c r="G23" s="9">
        <f t="shared" si="7"/>
        <v>11</v>
      </c>
      <c r="H23" s="47">
        <v>9.05</v>
      </c>
      <c r="I23" s="9">
        <f t="shared" si="8"/>
        <v>11</v>
      </c>
      <c r="J23" s="47">
        <v>10.3</v>
      </c>
      <c r="K23" s="9">
        <f t="shared" si="9"/>
        <v>11</v>
      </c>
      <c r="L23" s="47">
        <v>11.35</v>
      </c>
      <c r="M23" s="9">
        <f t="shared" si="10"/>
        <v>8</v>
      </c>
      <c r="N23" s="6">
        <f t="shared" si="6"/>
        <v>40.45</v>
      </c>
      <c r="O23" s="9">
        <f t="shared" si="11"/>
        <v>10</v>
      </c>
      <c r="P23" s="17"/>
      <c r="Q23"/>
    </row>
    <row r="24" spans="1:17" ht="14.25">
      <c r="A24">
        <v>243</v>
      </c>
      <c r="B24" s="35" t="s">
        <v>86</v>
      </c>
      <c r="C24" s="35" t="s">
        <v>94</v>
      </c>
      <c r="D24" s="35" t="s">
        <v>95</v>
      </c>
      <c r="E24" s="35" t="s">
        <v>83</v>
      </c>
      <c r="F24" s="47">
        <v>10.75</v>
      </c>
      <c r="G24" s="9">
        <f t="shared" si="7"/>
        <v>1</v>
      </c>
      <c r="H24" s="47">
        <v>10.3</v>
      </c>
      <c r="I24" s="9">
        <f t="shared" si="8"/>
        <v>4</v>
      </c>
      <c r="J24" s="47">
        <v>11.65</v>
      </c>
      <c r="K24" s="9">
        <f t="shared" si="9"/>
        <v>1</v>
      </c>
      <c r="L24" s="47">
        <v>11.5</v>
      </c>
      <c r="M24" s="9">
        <f t="shared" si="10"/>
        <v>2</v>
      </c>
      <c r="N24" s="6">
        <f t="shared" si="6"/>
        <v>44.2</v>
      </c>
      <c r="O24" s="9">
        <f t="shared" si="11"/>
        <v>1</v>
      </c>
      <c r="P24" s="17"/>
      <c r="Q24"/>
    </row>
    <row r="25" spans="1:17" ht="14.25">
      <c r="A25">
        <v>245</v>
      </c>
      <c r="B25" t="s">
        <v>86</v>
      </c>
      <c r="C25" t="s">
        <v>97</v>
      </c>
      <c r="D25" t="s">
        <v>98</v>
      </c>
      <c r="E25" t="s">
        <v>96</v>
      </c>
      <c r="F25" s="47">
        <v>9.95</v>
      </c>
      <c r="G25" s="9">
        <f t="shared" si="7"/>
        <v>8</v>
      </c>
      <c r="H25" s="47">
        <v>9.75</v>
      </c>
      <c r="I25" s="9">
        <f t="shared" si="8"/>
        <v>8</v>
      </c>
      <c r="J25" s="47">
        <v>11.35</v>
      </c>
      <c r="K25" s="9">
        <f t="shared" si="9"/>
        <v>4</v>
      </c>
      <c r="L25" s="47">
        <v>11.45</v>
      </c>
      <c r="M25" s="9">
        <f t="shared" si="10"/>
        <v>6</v>
      </c>
      <c r="N25" s="6">
        <f t="shared" si="6"/>
        <v>42.5</v>
      </c>
      <c r="O25" s="9">
        <f t="shared" si="11"/>
        <v>5</v>
      </c>
      <c r="P25" s="11"/>
      <c r="Q25"/>
    </row>
    <row r="26" spans="1:17" ht="14.25">
      <c r="A26">
        <v>246</v>
      </c>
      <c r="B26" t="s">
        <v>86</v>
      </c>
      <c r="C26" t="s">
        <v>99</v>
      </c>
      <c r="D26" t="s">
        <v>100</v>
      </c>
      <c r="E26" t="s">
        <v>96</v>
      </c>
      <c r="F26" s="47">
        <v>8.75</v>
      </c>
      <c r="G26" s="9">
        <f t="shared" si="7"/>
        <v>12</v>
      </c>
      <c r="H26" s="47">
        <v>9.5</v>
      </c>
      <c r="I26" s="9">
        <f t="shared" si="8"/>
        <v>10</v>
      </c>
      <c r="J26" s="47">
        <v>10.4</v>
      </c>
      <c r="K26" s="9">
        <f t="shared" si="9"/>
        <v>9</v>
      </c>
      <c r="L26" s="47">
        <v>11.25</v>
      </c>
      <c r="M26" s="9">
        <f t="shared" si="10"/>
        <v>11</v>
      </c>
      <c r="N26" s="6">
        <f t="shared" si="6"/>
        <v>39.9</v>
      </c>
      <c r="O26" s="9">
        <f t="shared" si="11"/>
        <v>11</v>
      </c>
      <c r="P26" s="11"/>
      <c r="Q26"/>
    </row>
    <row r="27" spans="1:17" ht="14.25">
      <c r="A27">
        <v>247</v>
      </c>
      <c r="B27" t="s">
        <v>86</v>
      </c>
      <c r="C27" t="s">
        <v>101</v>
      </c>
      <c r="D27" t="s">
        <v>102</v>
      </c>
      <c r="E27" t="s">
        <v>96</v>
      </c>
      <c r="F27" s="47">
        <v>9.95</v>
      </c>
      <c r="G27" s="9">
        <f t="shared" si="7"/>
        <v>8</v>
      </c>
      <c r="H27" s="47">
        <v>9.65</v>
      </c>
      <c r="I27" s="9">
        <f t="shared" si="8"/>
        <v>9</v>
      </c>
      <c r="J27" s="47">
        <v>10</v>
      </c>
      <c r="K27" s="9">
        <f t="shared" si="9"/>
        <v>12</v>
      </c>
      <c r="L27" s="47">
        <v>11.5</v>
      </c>
      <c r="M27" s="9">
        <f t="shared" si="10"/>
        <v>2</v>
      </c>
      <c r="N27" s="6">
        <f t="shared" si="6"/>
        <v>41.099999999999994</v>
      </c>
      <c r="O27" s="9">
        <f t="shared" si="11"/>
        <v>9</v>
      </c>
      <c r="P27" s="11"/>
      <c r="Q27"/>
    </row>
    <row r="28" spans="1:17" ht="14.25">
      <c r="A28">
        <v>248</v>
      </c>
      <c r="B28" t="s">
        <v>86</v>
      </c>
      <c r="C28" t="s">
        <v>103</v>
      </c>
      <c r="D28" t="s">
        <v>104</v>
      </c>
      <c r="E28" t="s">
        <v>96</v>
      </c>
      <c r="F28" s="47">
        <v>10.25</v>
      </c>
      <c r="G28" s="9">
        <f t="shared" si="7"/>
        <v>3</v>
      </c>
      <c r="H28" s="47">
        <v>10</v>
      </c>
      <c r="I28" s="9">
        <f t="shared" si="8"/>
        <v>6</v>
      </c>
      <c r="J28" s="47">
        <v>10.4</v>
      </c>
      <c r="K28" s="9">
        <f t="shared" si="9"/>
        <v>9</v>
      </c>
      <c r="L28" s="47">
        <v>11.35</v>
      </c>
      <c r="M28" s="9">
        <f t="shared" si="10"/>
        <v>8</v>
      </c>
      <c r="N28" s="6">
        <f t="shared" si="6"/>
        <v>42</v>
      </c>
      <c r="O28" s="9">
        <f t="shared" si="11"/>
        <v>6</v>
      </c>
      <c r="P28" s="11"/>
      <c r="Q28"/>
    </row>
    <row r="29" spans="1:17" ht="14.25">
      <c r="A29">
        <v>249</v>
      </c>
      <c r="B29" t="s">
        <v>86</v>
      </c>
      <c r="C29" t="s">
        <v>105</v>
      </c>
      <c r="D29" t="s">
        <v>106</v>
      </c>
      <c r="E29" t="s">
        <v>40</v>
      </c>
      <c r="F29" s="47">
        <v>10</v>
      </c>
      <c r="G29" s="9">
        <f t="shared" si="7"/>
        <v>7</v>
      </c>
      <c r="H29" s="47">
        <v>9</v>
      </c>
      <c r="I29" s="9">
        <f t="shared" si="8"/>
        <v>12</v>
      </c>
      <c r="J29" s="47">
        <v>11.4</v>
      </c>
      <c r="K29" s="9">
        <f t="shared" si="9"/>
        <v>3</v>
      </c>
      <c r="L29" s="47">
        <v>11.4</v>
      </c>
      <c r="M29" s="9">
        <f t="shared" si="10"/>
        <v>7</v>
      </c>
      <c r="N29" s="6">
        <f t="shared" si="6"/>
        <v>41.8</v>
      </c>
      <c r="O29" s="9">
        <f t="shared" si="11"/>
        <v>7</v>
      </c>
      <c r="P29" s="11"/>
      <c r="Q29"/>
    </row>
    <row r="30" spans="1:17" ht="14.25">
      <c r="A30">
        <v>253</v>
      </c>
      <c r="B30" t="s">
        <v>86</v>
      </c>
      <c r="C30" t="s">
        <v>107</v>
      </c>
      <c r="D30" t="s">
        <v>108</v>
      </c>
      <c r="E30" t="s">
        <v>25</v>
      </c>
      <c r="F30" s="47">
        <v>10.2</v>
      </c>
      <c r="G30" s="9">
        <f t="shared" si="7"/>
        <v>4</v>
      </c>
      <c r="H30" s="47">
        <v>10.3</v>
      </c>
      <c r="I30" s="9">
        <f t="shared" si="8"/>
        <v>4</v>
      </c>
      <c r="J30" s="47">
        <v>11.3</v>
      </c>
      <c r="K30" s="9">
        <f t="shared" si="9"/>
        <v>5</v>
      </c>
      <c r="L30" s="47">
        <v>11.3</v>
      </c>
      <c r="M30" s="9">
        <f t="shared" si="10"/>
        <v>10</v>
      </c>
      <c r="N30" s="6">
        <f t="shared" si="6"/>
        <v>43.10000000000001</v>
      </c>
      <c r="O30" s="9">
        <f t="shared" si="11"/>
        <v>3</v>
      </c>
      <c r="P30" s="11"/>
      <c r="Q30"/>
    </row>
    <row r="31" spans="1:17" ht="14.25">
      <c r="A31">
        <v>255</v>
      </c>
      <c r="B31" t="s">
        <v>86</v>
      </c>
      <c r="C31" t="s">
        <v>109</v>
      </c>
      <c r="D31" t="s">
        <v>110</v>
      </c>
      <c r="E31" t="s">
        <v>25</v>
      </c>
      <c r="F31" s="47">
        <v>10.05</v>
      </c>
      <c r="G31" s="9">
        <f t="shared" si="7"/>
        <v>6</v>
      </c>
      <c r="H31" s="47">
        <v>10.35</v>
      </c>
      <c r="I31" s="9">
        <f t="shared" si="8"/>
        <v>2</v>
      </c>
      <c r="J31" s="47">
        <v>10.5</v>
      </c>
      <c r="K31" s="9">
        <f t="shared" si="9"/>
        <v>8</v>
      </c>
      <c r="L31" s="47">
        <v>10.55</v>
      </c>
      <c r="M31" s="9">
        <f t="shared" si="10"/>
        <v>12</v>
      </c>
      <c r="N31" s="6">
        <f t="shared" si="6"/>
        <v>41.45</v>
      </c>
      <c r="O31" s="9">
        <f t="shared" si="11"/>
        <v>8</v>
      </c>
      <c r="P31" s="11"/>
      <c r="Q31"/>
    </row>
    <row r="32" spans="1:17" ht="14.25">
      <c r="A32">
        <v>257</v>
      </c>
      <c r="B32" t="s">
        <v>86</v>
      </c>
      <c r="C32" t="s">
        <v>111</v>
      </c>
      <c r="D32" t="s">
        <v>112</v>
      </c>
      <c r="E32" t="s">
        <v>25</v>
      </c>
      <c r="F32" s="1">
        <v>9.9</v>
      </c>
      <c r="G32" s="9">
        <f t="shared" si="7"/>
        <v>10</v>
      </c>
      <c r="H32" s="47">
        <v>9.8</v>
      </c>
      <c r="I32" s="9">
        <f t="shared" si="8"/>
        <v>7</v>
      </c>
      <c r="J32" s="47">
        <v>11.25</v>
      </c>
      <c r="K32" s="9">
        <f t="shared" si="9"/>
        <v>6</v>
      </c>
      <c r="L32" s="47">
        <v>11.5</v>
      </c>
      <c r="M32" s="9">
        <f t="shared" si="10"/>
        <v>2</v>
      </c>
      <c r="N32" s="6">
        <f>J32+L32+H32+F33</f>
        <v>32.55</v>
      </c>
      <c r="O32" s="9">
        <f t="shared" si="11"/>
        <v>12</v>
      </c>
      <c r="P32" s="11"/>
      <c r="Q32"/>
    </row>
    <row r="33" spans="6:17" ht="14.25">
      <c r="F33" s="47"/>
      <c r="I33"/>
      <c r="J33" s="7"/>
      <c r="K33"/>
      <c r="P33" s="11"/>
      <c r="Q33"/>
    </row>
    <row r="34" spans="9:17" ht="14.25">
      <c r="I34"/>
      <c r="J34" s="7"/>
      <c r="K34"/>
      <c r="P34" s="11"/>
      <c r="Q34"/>
    </row>
    <row r="35" spans="9:17" ht="14.25">
      <c r="I35"/>
      <c r="J35" s="7"/>
      <c r="K35"/>
      <c r="P35" s="11"/>
      <c r="Q35"/>
    </row>
  </sheetData>
  <sheetProtection/>
  <mergeCells count="3">
    <mergeCell ref="Q5:S5"/>
    <mergeCell ref="A1:O1"/>
    <mergeCell ref="A2:O2"/>
  </mergeCells>
  <conditionalFormatting sqref="F6:F17 F21:F31">
    <cfRule type="expression" priority="73" dxfId="3" stopIfTrue="1">
      <formula>G6=6</formula>
    </cfRule>
    <cfRule type="expression" priority="74" dxfId="4" stopIfTrue="1">
      <formula>G6=5</formula>
    </cfRule>
    <cfRule type="expression" priority="75" dxfId="5" stopIfTrue="1">
      <formula>G6=4</formula>
    </cfRule>
    <cfRule type="expression" priority="76" dxfId="2" stopIfTrue="1">
      <formula>G6=2</formula>
    </cfRule>
    <cfRule type="expression" priority="77" dxfId="1" stopIfTrue="1">
      <formula>G6=1</formula>
    </cfRule>
    <cfRule type="expression" priority="78" dxfId="0" stopIfTrue="1">
      <formula>G6=3</formula>
    </cfRule>
  </conditionalFormatting>
  <conditionalFormatting sqref="N6:N17">
    <cfRule type="expression" priority="49" dxfId="5" stopIfTrue="1">
      <formula>O6=4</formula>
    </cfRule>
    <cfRule type="expression" priority="50" dxfId="4" stopIfTrue="1">
      <formula>O6=5</formula>
    </cfRule>
    <cfRule type="expression" priority="51" dxfId="3" stopIfTrue="1">
      <formula>O6=6</formula>
    </cfRule>
    <cfRule type="expression" priority="52" dxfId="2" stopIfTrue="1">
      <formula>O6=2</formula>
    </cfRule>
    <cfRule type="expression" priority="53" dxfId="1" stopIfTrue="1">
      <formula>O6=1</formula>
    </cfRule>
    <cfRule type="expression" priority="54" dxfId="0" stopIfTrue="1">
      <formula>O6=3</formula>
    </cfRule>
  </conditionalFormatting>
  <conditionalFormatting sqref="H6:H17">
    <cfRule type="expression" priority="43" dxfId="3" stopIfTrue="1">
      <formula>I6=6</formula>
    </cfRule>
    <cfRule type="expression" priority="44" dxfId="4" stopIfTrue="1">
      <formula>I6=5</formula>
    </cfRule>
    <cfRule type="expression" priority="45" dxfId="5" stopIfTrue="1">
      <formula>I6=4</formula>
    </cfRule>
    <cfRule type="expression" priority="46" dxfId="2" stopIfTrue="1">
      <formula>I6=2</formula>
    </cfRule>
    <cfRule type="expression" priority="47" dxfId="1" stopIfTrue="1">
      <formula>I6=1</formula>
    </cfRule>
    <cfRule type="expression" priority="48" dxfId="0" stopIfTrue="1">
      <formula>I6=3</formula>
    </cfRule>
  </conditionalFormatting>
  <conditionalFormatting sqref="J6:J17">
    <cfRule type="expression" priority="37" dxfId="3" stopIfTrue="1">
      <formula>K6=6</formula>
    </cfRule>
    <cfRule type="expression" priority="38" dxfId="4" stopIfTrue="1">
      <formula>K6=5</formula>
    </cfRule>
    <cfRule type="expression" priority="39" dxfId="5" stopIfTrue="1">
      <formula>K6=4</formula>
    </cfRule>
    <cfRule type="expression" priority="40" dxfId="2" stopIfTrue="1">
      <formula>K6=2</formula>
    </cfRule>
    <cfRule type="expression" priority="41" dxfId="1" stopIfTrue="1">
      <formula>K6=1</formula>
    </cfRule>
    <cfRule type="expression" priority="42" dxfId="0" stopIfTrue="1">
      <formula>K6=3</formula>
    </cfRule>
  </conditionalFormatting>
  <conditionalFormatting sqref="L6:L17">
    <cfRule type="expression" priority="31" dxfId="3" stopIfTrue="1">
      <formula>M6=6</formula>
    </cfRule>
    <cfRule type="expression" priority="32" dxfId="4" stopIfTrue="1">
      <formula>M6=5</formula>
    </cfRule>
    <cfRule type="expression" priority="33" dxfId="5" stopIfTrue="1">
      <formula>M6=4</formula>
    </cfRule>
    <cfRule type="expression" priority="34" dxfId="2" stopIfTrue="1">
      <formula>M6=2</formula>
    </cfRule>
    <cfRule type="expression" priority="35" dxfId="1" stopIfTrue="1">
      <formula>M6=1</formula>
    </cfRule>
    <cfRule type="expression" priority="36" dxfId="0" stopIfTrue="1">
      <formula>M6=3</formula>
    </cfRule>
  </conditionalFormatting>
  <conditionalFormatting sqref="H21:H32">
    <cfRule type="expression" priority="19" dxfId="3" stopIfTrue="1">
      <formula>I21=6</formula>
    </cfRule>
    <cfRule type="expression" priority="20" dxfId="4" stopIfTrue="1">
      <formula>I21=5</formula>
    </cfRule>
    <cfRule type="expression" priority="21" dxfId="5" stopIfTrue="1">
      <formula>I21=4</formula>
    </cfRule>
    <cfRule type="expression" priority="22" dxfId="2" stopIfTrue="1">
      <formula>I21=2</formula>
    </cfRule>
    <cfRule type="expression" priority="23" dxfId="1" stopIfTrue="1">
      <formula>I21=1</formula>
    </cfRule>
    <cfRule type="expression" priority="24" dxfId="0" stopIfTrue="1">
      <formula>I21=3</formula>
    </cfRule>
  </conditionalFormatting>
  <conditionalFormatting sqref="J21:J32">
    <cfRule type="expression" priority="13" dxfId="3" stopIfTrue="1">
      <formula>K21=6</formula>
    </cfRule>
    <cfRule type="expression" priority="14" dxfId="4" stopIfTrue="1">
      <formula>K21=5</formula>
    </cfRule>
    <cfRule type="expression" priority="15" dxfId="5" stopIfTrue="1">
      <formula>K21=4</formula>
    </cfRule>
    <cfRule type="expression" priority="16" dxfId="2" stopIfTrue="1">
      <formula>K21=2</formula>
    </cfRule>
    <cfRule type="expression" priority="17" dxfId="1" stopIfTrue="1">
      <formula>K21=1</formula>
    </cfRule>
    <cfRule type="expression" priority="18" dxfId="0" stopIfTrue="1">
      <formula>K21=3</formula>
    </cfRule>
  </conditionalFormatting>
  <conditionalFormatting sqref="L21:L32">
    <cfRule type="expression" priority="7" dxfId="3" stopIfTrue="1">
      <formula>M21=6</formula>
    </cfRule>
    <cfRule type="expression" priority="8" dxfId="4" stopIfTrue="1">
      <formula>M21=5</formula>
    </cfRule>
    <cfRule type="expression" priority="9" dxfId="5" stopIfTrue="1">
      <formula>M21=4</formula>
    </cfRule>
    <cfRule type="expression" priority="10" dxfId="2" stopIfTrue="1">
      <formula>M21=2</formula>
    </cfRule>
    <cfRule type="expression" priority="11" dxfId="1" stopIfTrue="1">
      <formula>M21=1</formula>
    </cfRule>
    <cfRule type="expression" priority="12" dxfId="0" stopIfTrue="1">
      <formula>M21=3</formula>
    </cfRule>
  </conditionalFormatting>
  <conditionalFormatting sqref="N21:N32">
    <cfRule type="expression" priority="1" dxfId="5" stopIfTrue="1">
      <formula>O21=4</formula>
    </cfRule>
    <cfRule type="expression" priority="2" dxfId="4" stopIfTrue="1">
      <formula>O21=5</formula>
    </cfRule>
    <cfRule type="expression" priority="3" dxfId="3" stopIfTrue="1">
      <formula>O21=6</formula>
    </cfRule>
    <cfRule type="expression" priority="4" dxfId="2" stopIfTrue="1">
      <formula>O21=2</formula>
    </cfRule>
    <cfRule type="expression" priority="5" dxfId="1" stopIfTrue="1">
      <formula>O21=1</formula>
    </cfRule>
    <cfRule type="expression" priority="6" dxfId="0" stopIfTrue="1">
      <formula>O21=3</formula>
    </cfRule>
  </conditionalFormatting>
  <conditionalFormatting sqref="F33">
    <cfRule type="expression" priority="115" dxfId="3" stopIfTrue="1">
      <formula>G32=6</formula>
    </cfRule>
    <cfRule type="expression" priority="116" dxfId="4" stopIfTrue="1">
      <formula>G32=5</formula>
    </cfRule>
    <cfRule type="expression" priority="117" dxfId="5" stopIfTrue="1">
      <formula>G32=4</formula>
    </cfRule>
    <cfRule type="expression" priority="118" dxfId="2" stopIfTrue="1">
      <formula>G32=2</formula>
    </cfRule>
    <cfRule type="expression" priority="119" dxfId="1" stopIfTrue="1">
      <formula>G32=1</formula>
    </cfRule>
    <cfRule type="expression" priority="120" dxfId="0" stopIfTrue="1">
      <formula>G32=3</formula>
    </cfRule>
  </conditionalFormatting>
  <printOptions horizontalCentered="1"/>
  <pageMargins left="0.31496062992125984" right="0.1968503937007874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4" sqref="B4:T4"/>
    </sheetView>
  </sheetViews>
  <sheetFormatPr defaultColWidth="9.140625" defaultRowHeight="15"/>
  <cols>
    <col min="1" max="1" width="4.57421875" style="0" customWidth="1"/>
    <col min="2" max="2" width="21.140625" style="1" customWidth="1"/>
    <col min="3" max="3" width="10.140625" style="1" customWidth="1"/>
    <col min="4" max="4" width="14.7109375" style="0" customWidth="1"/>
    <col min="5" max="5" width="25.8515625" style="1" bestFit="1" customWidth="1"/>
    <col min="6" max="6" width="6.28125" style="1" bestFit="1" customWidth="1"/>
    <col min="7" max="7" width="3.57421875" style="1" bestFit="1" customWidth="1"/>
    <col min="8" max="8" width="7.8515625" style="1" bestFit="1" customWidth="1"/>
    <col min="9" max="9" width="3.57421875" style="1" bestFit="1" customWidth="1"/>
    <col min="10" max="10" width="7.140625" style="0" bestFit="1" customWidth="1"/>
    <col min="11" max="11" width="3.57421875" style="7" bestFit="1" customWidth="1"/>
    <col min="12" max="12" width="7.421875" style="0" bestFit="1" customWidth="1"/>
    <col min="13" max="13" width="3.57421875" style="0" bestFit="1" customWidth="1"/>
    <col min="14" max="14" width="7.140625" style="0" bestFit="1" customWidth="1"/>
    <col min="15" max="15" width="6.5742187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14.140625" style="0" customWidth="1"/>
    <col min="20" max="20" width="4.7109375" style="0" customWidth="1"/>
  </cols>
  <sheetData>
    <row r="1" spans="1:20" ht="21">
      <c r="A1" s="55" t="s">
        <v>367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2:3" ht="9.75" customHeight="1">
      <c r="B3" s="2"/>
      <c r="C3" s="2"/>
    </row>
    <row r="4" spans="2:4" ht="14.25">
      <c r="B4" s="2"/>
      <c r="C4" s="2"/>
      <c r="D4" t="s">
        <v>26</v>
      </c>
    </row>
    <row r="5" spans="4:20" ht="12.75" customHeight="1">
      <c r="D5" t="s">
        <v>15</v>
      </c>
      <c r="E5" s="5" t="s">
        <v>4</v>
      </c>
      <c r="F5" s="15" t="s">
        <v>16</v>
      </c>
      <c r="G5" s="8" t="s">
        <v>3</v>
      </c>
      <c r="H5" s="15" t="s">
        <v>17</v>
      </c>
      <c r="I5" s="8" t="s">
        <v>3</v>
      </c>
      <c r="J5" s="12" t="s">
        <v>0</v>
      </c>
      <c r="K5" s="8" t="s">
        <v>3</v>
      </c>
      <c r="L5" s="12" t="s">
        <v>1</v>
      </c>
      <c r="M5" s="8" t="s">
        <v>3</v>
      </c>
      <c r="N5" s="13" t="s">
        <v>2</v>
      </c>
      <c r="O5" s="8" t="s">
        <v>3</v>
      </c>
      <c r="Q5" s="59"/>
      <c r="R5" s="60"/>
      <c r="S5" s="60"/>
      <c r="T5" s="8"/>
    </row>
    <row r="6" spans="2:17" ht="14.25">
      <c r="B6" s="35" t="s">
        <v>56</v>
      </c>
      <c r="C6" s="35" t="s">
        <v>57</v>
      </c>
      <c r="D6" s="35" t="s">
        <v>58</v>
      </c>
      <c r="E6" s="35" t="s">
        <v>24</v>
      </c>
      <c r="F6" s="47">
        <v>9.9</v>
      </c>
      <c r="G6" s="9">
        <f>RANK(F6,F$6:F$11)</f>
        <v>3</v>
      </c>
      <c r="H6" s="47">
        <v>0</v>
      </c>
      <c r="I6" s="9">
        <f>RANK(H6,H$6:H$11)</f>
        <v>2</v>
      </c>
      <c r="J6" s="47">
        <v>11</v>
      </c>
      <c r="K6" s="9">
        <f>RANK(J6,J$6:J$11)</f>
        <v>4</v>
      </c>
      <c r="L6" s="47">
        <v>10.9</v>
      </c>
      <c r="M6" s="9">
        <f>RANK(L6,L$6:L$11)</f>
        <v>2</v>
      </c>
      <c r="N6" s="6">
        <f>J6+L6+H6+F6</f>
        <v>31.799999999999997</v>
      </c>
      <c r="O6" s="28">
        <f>RANK(N6,N$6:N$11)</f>
        <v>3</v>
      </c>
      <c r="P6" s="29"/>
      <c r="Q6" s="9"/>
    </row>
    <row r="7" spans="1:17" ht="14.25">
      <c r="A7">
        <v>229</v>
      </c>
      <c r="B7" t="s">
        <v>59</v>
      </c>
      <c r="C7" t="s">
        <v>60</v>
      </c>
      <c r="D7" t="s">
        <v>61</v>
      </c>
      <c r="E7" t="s">
        <v>29</v>
      </c>
      <c r="F7" s="47">
        <v>9.95</v>
      </c>
      <c r="G7" s="9">
        <f>RANK(F7,F$6:F$11)</f>
        <v>2</v>
      </c>
      <c r="H7" s="47">
        <v>0</v>
      </c>
      <c r="I7" s="9">
        <f>RANK(H7,H$6:H$11)</f>
        <v>2</v>
      </c>
      <c r="J7" s="47">
        <v>10.5</v>
      </c>
      <c r="K7" s="9">
        <f>RANK(J7,J$6:J$11)</f>
        <v>5</v>
      </c>
      <c r="L7" s="47">
        <v>10</v>
      </c>
      <c r="M7" s="9">
        <f>RANK(L7,L$6:L$11)</f>
        <v>5</v>
      </c>
      <c r="N7" s="6">
        <f>J7+L7+H7+F7</f>
        <v>30.45</v>
      </c>
      <c r="O7" s="28">
        <f>RANK(N7,N$6:N$11)</f>
        <v>5</v>
      </c>
      <c r="P7" s="29"/>
      <c r="Q7" s="9"/>
    </row>
    <row r="8" spans="1:20" ht="14.25">
      <c r="A8">
        <v>231</v>
      </c>
      <c r="B8" s="35" t="s">
        <v>59</v>
      </c>
      <c r="C8" s="35" t="s">
        <v>62</v>
      </c>
      <c r="D8" s="35" t="s">
        <v>63</v>
      </c>
      <c r="E8" s="35" t="s">
        <v>40</v>
      </c>
      <c r="F8" s="47">
        <v>9.9</v>
      </c>
      <c r="G8" s="9">
        <f>RANK(F8,F$6:F$11)</f>
        <v>3</v>
      </c>
      <c r="H8" s="47">
        <v>0</v>
      </c>
      <c r="I8" s="9">
        <f>RANK(H8,H$6:H$11)</f>
        <v>2</v>
      </c>
      <c r="J8" s="47">
        <v>11.9</v>
      </c>
      <c r="K8" s="9">
        <f>RANK(J8,J$6:J$11)</f>
        <v>3</v>
      </c>
      <c r="L8" s="47">
        <v>11.2</v>
      </c>
      <c r="M8" s="9">
        <f>RANK(L8,L$6:L$11)</f>
        <v>1</v>
      </c>
      <c r="N8" s="6">
        <f>J8+L8+H8+F8</f>
        <v>33</v>
      </c>
      <c r="O8" s="28">
        <f>RANK(N8,N$6:N$11)</f>
        <v>2</v>
      </c>
      <c r="P8" s="29"/>
      <c r="Q8" s="9"/>
      <c r="R8" s="6"/>
      <c r="S8" s="6"/>
      <c r="T8" s="9"/>
    </row>
    <row r="9" spans="1:20" ht="14.25">
      <c r="A9">
        <v>256</v>
      </c>
      <c r="B9" s="35" t="s">
        <v>59</v>
      </c>
      <c r="C9" s="35" t="s">
        <v>65</v>
      </c>
      <c r="D9" s="35" t="s">
        <v>66</v>
      </c>
      <c r="E9" s="35" t="s">
        <v>40</v>
      </c>
      <c r="F9" s="47">
        <v>10.3</v>
      </c>
      <c r="G9" s="9">
        <f>RANK(F9,F$6:F$11)</f>
        <v>1</v>
      </c>
      <c r="H9" s="47">
        <v>0</v>
      </c>
      <c r="I9" s="9">
        <f>RANK(H9,H$6:H$11)</f>
        <v>2</v>
      </c>
      <c r="J9" s="47">
        <v>12.15</v>
      </c>
      <c r="K9" s="9">
        <f>RANK(J9,J$6:J$11)</f>
        <v>1</v>
      </c>
      <c r="L9" s="47">
        <v>10.7</v>
      </c>
      <c r="M9" s="9">
        <f>RANK(L9,L$6:L$11)</f>
        <v>3</v>
      </c>
      <c r="N9" s="6">
        <f>J9+L9+H9+F9</f>
        <v>33.150000000000006</v>
      </c>
      <c r="O9" s="28">
        <f>RANK(N9,N$6:N$11)</f>
        <v>1</v>
      </c>
      <c r="P9" s="29"/>
      <c r="Q9" s="9"/>
      <c r="R9" s="6"/>
      <c r="S9" s="6"/>
      <c r="T9" s="9"/>
    </row>
    <row r="10" spans="1:20" ht="14.25">
      <c r="A10">
        <v>258</v>
      </c>
      <c r="B10" s="35" t="s">
        <v>64</v>
      </c>
      <c r="C10" s="35" t="s">
        <v>18</v>
      </c>
      <c r="D10" s="35" t="s">
        <v>67</v>
      </c>
      <c r="E10" s="35" t="s">
        <v>40</v>
      </c>
      <c r="F10" s="47">
        <v>0</v>
      </c>
      <c r="G10" s="9">
        <f>RANK(F10,F$6:F$11)</f>
        <v>5</v>
      </c>
      <c r="H10" s="47">
        <v>8.4</v>
      </c>
      <c r="I10" s="9">
        <f>RANK(H10,H$6:H$11)</f>
        <v>1</v>
      </c>
      <c r="J10" s="47">
        <v>12</v>
      </c>
      <c r="K10" s="9">
        <f>RANK(J10,J$6:J$11)</f>
        <v>2</v>
      </c>
      <c r="L10" s="47">
        <v>10.5</v>
      </c>
      <c r="M10" s="9">
        <f>RANK(L10,L$6:L$11)</f>
        <v>4</v>
      </c>
      <c r="N10" s="6">
        <f>J10+L10+H10+F10</f>
        <v>30.9</v>
      </c>
      <c r="O10" s="28">
        <f>RANK(N10,N$6:N$11)</f>
        <v>4</v>
      </c>
      <c r="P10" s="29"/>
      <c r="Q10" s="9"/>
      <c r="R10" s="6"/>
      <c r="S10" s="6"/>
      <c r="T10" s="9"/>
    </row>
    <row r="11" spans="1:15" ht="14.25">
      <c r="A11">
        <v>260</v>
      </c>
      <c r="E11"/>
      <c r="F11" s="6"/>
      <c r="G11" s="9"/>
      <c r="H11" s="6"/>
      <c r="I11" s="9"/>
      <c r="J11" s="27"/>
      <c r="K11" s="9"/>
      <c r="L11" s="27"/>
      <c r="M11" s="9"/>
      <c r="N11" s="6"/>
      <c r="O11" s="28"/>
    </row>
    <row r="12" spans="4:13" ht="14.25">
      <c r="D12" t="s">
        <v>27</v>
      </c>
      <c r="F12" s="22"/>
      <c r="G12" s="22"/>
      <c r="H12" s="22"/>
      <c r="I12" s="22"/>
      <c r="J12" s="16"/>
      <c r="K12" s="23"/>
      <c r="L12" s="16"/>
      <c r="M12" s="16"/>
    </row>
    <row r="13" spans="4:19" ht="30">
      <c r="D13" t="s">
        <v>15</v>
      </c>
      <c r="E13" s="5" t="s">
        <v>4</v>
      </c>
      <c r="F13" s="15" t="s">
        <v>16</v>
      </c>
      <c r="G13" s="8" t="s">
        <v>3</v>
      </c>
      <c r="H13" s="15" t="s">
        <v>17</v>
      </c>
      <c r="I13" s="8" t="s">
        <v>3</v>
      </c>
      <c r="J13" s="12" t="s">
        <v>0</v>
      </c>
      <c r="K13" s="8" t="s">
        <v>3</v>
      </c>
      <c r="L13" s="12" t="s">
        <v>1</v>
      </c>
      <c r="M13" s="8" t="s">
        <v>3</v>
      </c>
      <c r="N13" s="13" t="s">
        <v>2</v>
      </c>
      <c r="O13" s="8" t="s">
        <v>3</v>
      </c>
      <c r="Q13" s="59"/>
      <c r="R13" s="60"/>
      <c r="S13" s="60"/>
    </row>
    <row r="14" spans="2:19" ht="14.25">
      <c r="B14" t="s">
        <v>113</v>
      </c>
      <c r="C14" t="s">
        <v>115</v>
      </c>
      <c r="D14" t="s">
        <v>116</v>
      </c>
      <c r="E14" t="s">
        <v>114</v>
      </c>
      <c r="F14" s="47">
        <v>10.1</v>
      </c>
      <c r="G14" s="9">
        <f>RANK(F14,F$14:F$21)</f>
        <v>7</v>
      </c>
      <c r="H14" s="47">
        <v>9.8</v>
      </c>
      <c r="I14" s="9">
        <f>RANK(H14,H$14:H$21)</f>
        <v>2</v>
      </c>
      <c r="J14" s="47">
        <v>12.4</v>
      </c>
      <c r="K14" s="9">
        <f>RANK(J14,J$14:J$21)</f>
        <v>1</v>
      </c>
      <c r="L14" s="47">
        <v>11.9</v>
      </c>
      <c r="M14" s="9">
        <f>RANK(L14,L$14:L$21)</f>
        <v>1</v>
      </c>
      <c r="N14" s="6">
        <f aca="true" t="shared" si="0" ref="N14:N21">J14+L14+H14+F14</f>
        <v>44.2</v>
      </c>
      <c r="O14" s="9">
        <f>RANK(N14,N$14:N$21)</f>
        <v>1</v>
      </c>
      <c r="P14" s="29"/>
      <c r="Q14" s="9"/>
      <c r="R14" s="6"/>
      <c r="S14" s="6"/>
    </row>
    <row r="15" spans="1:19" ht="14.25">
      <c r="A15">
        <v>233</v>
      </c>
      <c r="B15" t="s">
        <v>113</v>
      </c>
      <c r="C15" t="s">
        <v>117</v>
      </c>
      <c r="D15" t="s">
        <v>118</v>
      </c>
      <c r="E15" t="s">
        <v>114</v>
      </c>
      <c r="F15" s="47">
        <v>10.2</v>
      </c>
      <c r="G15" s="9">
        <f aca="true" t="shared" si="1" ref="G15:G21">RANK(F15,F$14:F$21)</f>
        <v>6</v>
      </c>
      <c r="H15" s="47">
        <v>9.25</v>
      </c>
      <c r="I15" s="9">
        <f aca="true" t="shared" si="2" ref="I15:I21">RANK(H15,H$14:H$21)</f>
        <v>5</v>
      </c>
      <c r="J15" s="47">
        <v>12.15</v>
      </c>
      <c r="K15" s="9">
        <f aca="true" t="shared" si="3" ref="K15:K21">RANK(J15,J$14:J$21)</f>
        <v>2</v>
      </c>
      <c r="L15" s="47">
        <v>7</v>
      </c>
      <c r="M15" s="9">
        <f aca="true" t="shared" si="4" ref="M15:M21">RANK(L15,L$14:L$21)</f>
        <v>8</v>
      </c>
      <c r="N15" s="6">
        <f t="shared" si="0"/>
        <v>38.599999999999994</v>
      </c>
      <c r="O15" s="9">
        <f aca="true" t="shared" si="5" ref="O15:O21">RANK(N15,N$14:N$21)</f>
        <v>8</v>
      </c>
      <c r="P15" s="29"/>
      <c r="Q15" s="9"/>
      <c r="R15" s="6"/>
      <c r="S15" s="6"/>
    </row>
    <row r="16" spans="1:19" ht="14.25">
      <c r="A16">
        <v>235</v>
      </c>
      <c r="B16" t="s">
        <v>113</v>
      </c>
      <c r="C16" t="s">
        <v>119</v>
      </c>
      <c r="D16" t="s">
        <v>120</v>
      </c>
      <c r="E16" t="s">
        <v>76</v>
      </c>
      <c r="F16" s="47">
        <v>10.25</v>
      </c>
      <c r="G16" s="9">
        <f t="shared" si="1"/>
        <v>4</v>
      </c>
      <c r="H16" s="47">
        <v>9.35</v>
      </c>
      <c r="I16" s="9">
        <f t="shared" si="2"/>
        <v>4</v>
      </c>
      <c r="J16" s="47">
        <v>10.06</v>
      </c>
      <c r="K16" s="9">
        <f t="shared" si="3"/>
        <v>8</v>
      </c>
      <c r="L16" s="47">
        <v>10.5</v>
      </c>
      <c r="M16" s="9">
        <f t="shared" si="4"/>
        <v>6</v>
      </c>
      <c r="N16" s="6">
        <f t="shared" si="0"/>
        <v>40.160000000000004</v>
      </c>
      <c r="O16" s="9">
        <f t="shared" si="5"/>
        <v>6</v>
      </c>
      <c r="P16" s="29"/>
      <c r="Q16" s="9"/>
      <c r="R16" s="6"/>
      <c r="S16" s="6"/>
    </row>
    <row r="17" spans="1:19" ht="14.25">
      <c r="A17">
        <v>237</v>
      </c>
      <c r="B17" t="s">
        <v>113</v>
      </c>
      <c r="C17" t="s">
        <v>121</v>
      </c>
      <c r="D17" t="s">
        <v>122</v>
      </c>
      <c r="E17" t="s">
        <v>91</v>
      </c>
      <c r="F17" s="47">
        <v>10.75</v>
      </c>
      <c r="G17" s="9">
        <f t="shared" si="1"/>
        <v>1</v>
      </c>
      <c r="H17" s="47">
        <v>8.4</v>
      </c>
      <c r="I17" s="9">
        <f t="shared" si="2"/>
        <v>8</v>
      </c>
      <c r="J17" s="47">
        <v>11.4</v>
      </c>
      <c r="K17" s="9">
        <f t="shared" si="3"/>
        <v>5</v>
      </c>
      <c r="L17" s="47">
        <v>11</v>
      </c>
      <c r="M17" s="9">
        <f t="shared" si="4"/>
        <v>4</v>
      </c>
      <c r="N17" s="6">
        <f t="shared" si="0"/>
        <v>41.55</v>
      </c>
      <c r="O17" s="9">
        <f t="shared" si="5"/>
        <v>4</v>
      </c>
      <c r="P17" s="29"/>
      <c r="Q17" s="9"/>
      <c r="R17" s="6"/>
      <c r="S17" s="6"/>
    </row>
    <row r="18" spans="1:19" ht="14.25">
      <c r="A18">
        <v>240</v>
      </c>
      <c r="B18" t="s">
        <v>113</v>
      </c>
      <c r="C18" t="s">
        <v>123</v>
      </c>
      <c r="D18" t="s">
        <v>124</v>
      </c>
      <c r="E18" t="s">
        <v>91</v>
      </c>
      <c r="F18" s="47">
        <v>9.45</v>
      </c>
      <c r="G18" s="9">
        <f t="shared" si="1"/>
        <v>8</v>
      </c>
      <c r="H18" s="47">
        <v>8.9</v>
      </c>
      <c r="I18" s="9">
        <f t="shared" si="2"/>
        <v>7</v>
      </c>
      <c r="J18" s="47">
        <v>11.5</v>
      </c>
      <c r="K18" s="9">
        <f t="shared" si="3"/>
        <v>3</v>
      </c>
      <c r="L18" s="47">
        <v>9.5</v>
      </c>
      <c r="M18" s="9">
        <f t="shared" si="4"/>
        <v>7</v>
      </c>
      <c r="N18" s="6">
        <f t="shared" si="0"/>
        <v>39.349999999999994</v>
      </c>
      <c r="O18" s="9">
        <f t="shared" si="5"/>
        <v>7</v>
      </c>
      <c r="P18" s="29"/>
      <c r="Q18" s="9"/>
      <c r="R18" s="6"/>
      <c r="S18" s="6"/>
    </row>
    <row r="19" spans="1:19" ht="14.25">
      <c r="A19">
        <v>242</v>
      </c>
      <c r="B19" t="s">
        <v>113</v>
      </c>
      <c r="C19" t="s">
        <v>125</v>
      </c>
      <c r="D19" t="s">
        <v>126</v>
      </c>
      <c r="E19" t="s">
        <v>91</v>
      </c>
      <c r="F19" s="47">
        <v>10.3</v>
      </c>
      <c r="G19" s="9">
        <f t="shared" si="1"/>
        <v>3</v>
      </c>
      <c r="H19" s="47">
        <v>9</v>
      </c>
      <c r="I19" s="9">
        <f t="shared" si="2"/>
        <v>6</v>
      </c>
      <c r="J19" s="47">
        <v>11.15</v>
      </c>
      <c r="K19" s="9">
        <f t="shared" si="3"/>
        <v>6</v>
      </c>
      <c r="L19" s="47">
        <v>10.6</v>
      </c>
      <c r="M19" s="9">
        <f t="shared" si="4"/>
        <v>5</v>
      </c>
      <c r="N19" s="6">
        <f t="shared" si="0"/>
        <v>41.05</v>
      </c>
      <c r="O19" s="9">
        <f t="shared" si="5"/>
        <v>5</v>
      </c>
      <c r="P19" s="29"/>
      <c r="Q19" s="9"/>
      <c r="R19" s="6"/>
      <c r="S19" s="6"/>
    </row>
    <row r="20" spans="1:19" ht="14.25">
      <c r="A20">
        <v>244</v>
      </c>
      <c r="B20" t="s">
        <v>113</v>
      </c>
      <c r="C20" t="s">
        <v>128</v>
      </c>
      <c r="D20" t="s">
        <v>129</v>
      </c>
      <c r="E20" t="s">
        <v>127</v>
      </c>
      <c r="F20" s="47">
        <v>10.25</v>
      </c>
      <c r="G20" s="9">
        <f t="shared" si="1"/>
        <v>4</v>
      </c>
      <c r="H20" s="47">
        <v>9.4</v>
      </c>
      <c r="I20" s="9">
        <f t="shared" si="2"/>
        <v>3</v>
      </c>
      <c r="J20" s="47">
        <v>11.15</v>
      </c>
      <c r="K20" s="9">
        <f t="shared" si="3"/>
        <v>6</v>
      </c>
      <c r="L20" s="47">
        <v>11.6</v>
      </c>
      <c r="M20" s="9">
        <f t="shared" si="4"/>
        <v>2</v>
      </c>
      <c r="N20" s="6">
        <f t="shared" si="0"/>
        <v>42.4</v>
      </c>
      <c r="O20" s="9">
        <f t="shared" si="5"/>
        <v>3</v>
      </c>
      <c r="P20" s="29"/>
      <c r="Q20" s="9"/>
      <c r="R20" s="6"/>
      <c r="S20" s="6"/>
    </row>
    <row r="21" spans="1:19" ht="14.25">
      <c r="A21">
        <v>271</v>
      </c>
      <c r="B21" t="s">
        <v>113</v>
      </c>
      <c r="C21" t="s">
        <v>130</v>
      </c>
      <c r="D21" t="s">
        <v>131</v>
      </c>
      <c r="E21" t="s">
        <v>127</v>
      </c>
      <c r="F21" s="47">
        <v>10.45</v>
      </c>
      <c r="G21" s="9">
        <f t="shared" si="1"/>
        <v>2</v>
      </c>
      <c r="H21" s="47">
        <v>10.2</v>
      </c>
      <c r="I21" s="9">
        <f t="shared" si="2"/>
        <v>1</v>
      </c>
      <c r="J21" s="47">
        <v>11.5</v>
      </c>
      <c r="K21" s="9">
        <f t="shared" si="3"/>
        <v>3</v>
      </c>
      <c r="L21" s="47">
        <v>11.2</v>
      </c>
      <c r="M21" s="9">
        <f t="shared" si="4"/>
        <v>3</v>
      </c>
      <c r="N21" s="6">
        <f t="shared" si="0"/>
        <v>43.349999999999994</v>
      </c>
      <c r="O21" s="9">
        <f t="shared" si="5"/>
        <v>2</v>
      </c>
      <c r="P21" s="29"/>
      <c r="Q21" s="9"/>
      <c r="R21" s="6"/>
      <c r="S21" s="6"/>
    </row>
    <row r="22" spans="1:16" ht="14.25">
      <c r="A22">
        <v>273</v>
      </c>
      <c r="F22" s="22"/>
      <c r="G22" s="22"/>
      <c r="H22" s="22"/>
      <c r="I22" s="22"/>
      <c r="J22" s="16"/>
      <c r="K22" s="23"/>
      <c r="L22" s="16"/>
      <c r="M22" s="16"/>
      <c r="N22" s="16"/>
      <c r="O22" s="16"/>
      <c r="P22" s="16"/>
    </row>
    <row r="23" spans="6:16" ht="14.25">
      <c r="F23" s="22"/>
      <c r="G23" s="22"/>
      <c r="H23" s="22"/>
      <c r="I23" s="22"/>
      <c r="J23" s="16"/>
      <c r="K23" s="23"/>
      <c r="L23" s="16"/>
      <c r="M23" s="16"/>
      <c r="N23" s="16"/>
      <c r="O23" s="16"/>
      <c r="P23" s="16"/>
    </row>
    <row r="24" spans="5:16" ht="14.25">
      <c r="E24" s="22"/>
      <c r="F24" s="22"/>
      <c r="G24" s="22"/>
      <c r="H24" s="22"/>
      <c r="I24" s="22"/>
      <c r="J24" s="16"/>
      <c r="K24" s="23"/>
      <c r="L24" s="16"/>
      <c r="M24" s="16"/>
      <c r="N24" s="16"/>
      <c r="O24" s="16"/>
      <c r="P24" s="16"/>
    </row>
    <row r="25" spans="5:16" ht="14.25">
      <c r="E25" s="22"/>
      <c r="F25" s="22"/>
      <c r="G25" s="22"/>
      <c r="H25" s="22"/>
      <c r="I25" s="22"/>
      <c r="J25" s="16"/>
      <c r="K25" s="23"/>
      <c r="L25" s="16"/>
      <c r="M25" s="16"/>
      <c r="N25" s="16"/>
      <c r="O25" s="16"/>
      <c r="P25" s="16"/>
    </row>
    <row r="26" spans="5:16" ht="14.25">
      <c r="E26" s="22"/>
      <c r="F26" s="22"/>
      <c r="G26" s="22"/>
      <c r="H26" s="22"/>
      <c r="I26" s="22"/>
      <c r="J26" s="16"/>
      <c r="K26" s="23"/>
      <c r="L26" s="16"/>
      <c r="M26" s="16"/>
      <c r="N26" s="16"/>
      <c r="O26" s="16"/>
      <c r="P26" s="16"/>
    </row>
    <row r="27" spans="5:16" ht="14.25">
      <c r="E27" s="22"/>
      <c r="F27" s="22"/>
      <c r="G27" s="22"/>
      <c r="H27" s="22"/>
      <c r="I27" s="22"/>
      <c r="J27" s="16"/>
      <c r="K27" s="23"/>
      <c r="L27" s="16"/>
      <c r="M27" s="16"/>
      <c r="N27" s="16"/>
      <c r="O27" s="16"/>
      <c r="P27" s="16"/>
    </row>
    <row r="28" spans="5:16" ht="14.25">
      <c r="E28" s="22"/>
      <c r="F28" s="22"/>
      <c r="G28" s="22"/>
      <c r="H28" s="22"/>
      <c r="I28" s="22"/>
      <c r="J28" s="16"/>
      <c r="K28" s="23"/>
      <c r="L28" s="16"/>
      <c r="M28" s="16"/>
      <c r="N28" s="16"/>
      <c r="O28" s="16"/>
      <c r="P28" s="16"/>
    </row>
    <row r="29" spans="5:16" ht="14.25">
      <c r="E29" s="22"/>
      <c r="F29" s="22"/>
      <c r="G29" s="22"/>
      <c r="H29" s="22"/>
      <c r="I29" s="22"/>
      <c r="J29" s="16"/>
      <c r="K29" s="23"/>
      <c r="L29" s="16"/>
      <c r="M29" s="16"/>
      <c r="N29" s="16"/>
      <c r="O29" s="16"/>
      <c r="P29" s="16"/>
    </row>
    <row r="30" spans="5:16" ht="14.25">
      <c r="E30" s="22"/>
      <c r="F30" s="22"/>
      <c r="G30" s="22"/>
      <c r="H30" s="22"/>
      <c r="I30" s="22"/>
      <c r="J30" s="16"/>
      <c r="K30" s="23"/>
      <c r="L30" s="16"/>
      <c r="M30" s="16"/>
      <c r="N30" s="16"/>
      <c r="O30" s="16"/>
      <c r="P30" s="16"/>
    </row>
    <row r="31" spans="5:16" ht="14.25">
      <c r="E31" s="22"/>
      <c r="F31" s="22"/>
      <c r="G31" s="22"/>
      <c r="H31" s="22"/>
      <c r="I31" s="22"/>
      <c r="J31" s="16"/>
      <c r="K31" s="23"/>
      <c r="L31" s="16"/>
      <c r="M31" s="16"/>
      <c r="N31" s="16"/>
      <c r="O31" s="16"/>
      <c r="P31" s="16"/>
    </row>
    <row r="32" spans="5:16" ht="14.25">
      <c r="E32" s="22"/>
      <c r="F32" s="22"/>
      <c r="G32" s="22"/>
      <c r="H32" s="22"/>
      <c r="I32" s="22"/>
      <c r="J32" s="16"/>
      <c r="K32" s="23"/>
      <c r="L32" s="16"/>
      <c r="M32" s="16"/>
      <c r="N32" s="16"/>
      <c r="O32" s="16"/>
      <c r="P32" s="16"/>
    </row>
    <row r="33" spans="5:16" ht="14.25">
      <c r="E33" s="22"/>
      <c r="F33" s="22"/>
      <c r="G33" s="22"/>
      <c r="H33" s="22"/>
      <c r="I33" s="22"/>
      <c r="J33" s="16"/>
      <c r="K33" s="23"/>
      <c r="L33" s="16"/>
      <c r="M33" s="16"/>
      <c r="N33" s="16"/>
      <c r="O33" s="16"/>
      <c r="P33" s="16"/>
    </row>
  </sheetData>
  <sheetProtection/>
  <mergeCells count="4">
    <mergeCell ref="Q5:S5"/>
    <mergeCell ref="Q13:S13"/>
    <mergeCell ref="A1:O1"/>
    <mergeCell ref="A2:O2"/>
  </mergeCells>
  <conditionalFormatting sqref="F6:F10">
    <cfRule type="expression" priority="28" dxfId="2" stopIfTrue="1">
      <formula>G6=2</formula>
    </cfRule>
    <cfRule type="expression" priority="29" dxfId="1" stopIfTrue="1">
      <formula>G6=1</formula>
    </cfRule>
    <cfRule type="expression" priority="30" dxfId="0" stopIfTrue="1">
      <formula>G6=3</formula>
    </cfRule>
  </conditionalFormatting>
  <conditionalFormatting sqref="H6:H10">
    <cfRule type="expression" priority="25" dxfId="2" stopIfTrue="1">
      <formula>I6=2</formula>
    </cfRule>
    <cfRule type="expression" priority="26" dxfId="1" stopIfTrue="1">
      <formula>I6=1</formula>
    </cfRule>
    <cfRule type="expression" priority="27" dxfId="0" stopIfTrue="1">
      <formula>I6=3</formula>
    </cfRule>
  </conditionalFormatting>
  <conditionalFormatting sqref="J6:J10">
    <cfRule type="expression" priority="22" dxfId="2" stopIfTrue="1">
      <formula>K6=2</formula>
    </cfRule>
    <cfRule type="expression" priority="23" dxfId="1" stopIfTrue="1">
      <formula>K6=1</formula>
    </cfRule>
    <cfRule type="expression" priority="24" dxfId="0" stopIfTrue="1">
      <formula>K6=3</formula>
    </cfRule>
  </conditionalFormatting>
  <conditionalFormatting sqref="L6:L10">
    <cfRule type="expression" priority="19" dxfId="2" stopIfTrue="1">
      <formula>M6=2</formula>
    </cfRule>
    <cfRule type="expression" priority="20" dxfId="1" stopIfTrue="1">
      <formula>M6=1</formula>
    </cfRule>
    <cfRule type="expression" priority="21" dxfId="0" stopIfTrue="1">
      <formula>M6=3</formula>
    </cfRule>
  </conditionalFormatting>
  <conditionalFormatting sqref="N6:N10">
    <cfRule type="expression" priority="16" dxfId="2" stopIfTrue="1">
      <formula>O6=2</formula>
    </cfRule>
    <cfRule type="expression" priority="17" dxfId="1" stopIfTrue="1">
      <formula>O6=1</formula>
    </cfRule>
    <cfRule type="expression" priority="18" dxfId="0" stopIfTrue="1">
      <formula>O6=3</formula>
    </cfRule>
  </conditionalFormatting>
  <conditionalFormatting sqref="F14:F21">
    <cfRule type="expression" priority="13" dxfId="2" stopIfTrue="1">
      <formula>G14=2</formula>
    </cfRule>
    <cfRule type="expression" priority="14" dxfId="1" stopIfTrue="1">
      <formula>G14=1</formula>
    </cfRule>
    <cfRule type="expression" priority="15" dxfId="0" stopIfTrue="1">
      <formula>G14=3</formula>
    </cfRule>
  </conditionalFormatting>
  <conditionalFormatting sqref="H14:H21">
    <cfRule type="expression" priority="10" dxfId="2" stopIfTrue="1">
      <formula>I14=2</formula>
    </cfRule>
    <cfRule type="expression" priority="11" dxfId="1" stopIfTrue="1">
      <formula>I14=1</formula>
    </cfRule>
    <cfRule type="expression" priority="12" dxfId="0" stopIfTrue="1">
      <formula>I14=3</formula>
    </cfRule>
  </conditionalFormatting>
  <conditionalFormatting sqref="J14:J21">
    <cfRule type="expression" priority="7" dxfId="2" stopIfTrue="1">
      <formula>K14=2</formula>
    </cfRule>
    <cfRule type="expression" priority="8" dxfId="1" stopIfTrue="1">
      <formula>K14=1</formula>
    </cfRule>
    <cfRule type="expression" priority="9" dxfId="0" stopIfTrue="1">
      <formula>K14=3</formula>
    </cfRule>
  </conditionalFormatting>
  <conditionalFormatting sqref="L14:L21">
    <cfRule type="expression" priority="4" dxfId="2" stopIfTrue="1">
      <formula>M14=2</formula>
    </cfRule>
    <cfRule type="expression" priority="5" dxfId="1" stopIfTrue="1">
      <formula>M14=1</formula>
    </cfRule>
    <cfRule type="expression" priority="6" dxfId="0" stopIfTrue="1">
      <formula>M14=3</formula>
    </cfRule>
  </conditionalFormatting>
  <conditionalFormatting sqref="N14:N21">
    <cfRule type="expression" priority="1" dxfId="2" stopIfTrue="1">
      <formula>O14=2</formula>
    </cfRule>
    <cfRule type="expression" priority="2" dxfId="1" stopIfTrue="1">
      <formula>O14=1</formula>
    </cfRule>
    <cfRule type="expression" priority="3" dxfId="0" stopIfTrue="1">
      <formula>O14=3</formula>
    </cfRule>
  </conditionalFormatting>
  <printOptions horizontalCentered="1"/>
  <pageMargins left="0.3937007874015748" right="0.1968503937007874" top="0.9448818897637796" bottom="0.7480314960629921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2">
      <selection activeCell="I4" sqref="I4"/>
    </sheetView>
  </sheetViews>
  <sheetFormatPr defaultColWidth="9.140625" defaultRowHeight="15"/>
  <cols>
    <col min="1" max="1" width="5.00390625" style="0" customWidth="1"/>
    <col min="2" max="2" width="13.421875" style="1" customWidth="1"/>
    <col min="3" max="3" width="8.00390625" style="1" customWidth="1"/>
    <col min="4" max="4" width="17.140625" style="0" customWidth="1"/>
    <col min="5" max="5" width="14.140625" style="1" customWidth="1"/>
    <col min="6" max="6" width="6.28125" style="1" bestFit="1" customWidth="1"/>
    <col min="7" max="7" width="3.57421875" style="1" bestFit="1" customWidth="1"/>
    <col min="8" max="8" width="7.8515625" style="1" bestFit="1" customWidth="1"/>
    <col min="9" max="9" width="3.57421875" style="1" bestFit="1" customWidth="1"/>
    <col min="10" max="10" width="7.140625" style="0" bestFit="1" customWidth="1"/>
    <col min="11" max="11" width="4.7109375" style="7" customWidth="1"/>
    <col min="12" max="12" width="7.421875" style="0" bestFit="1" customWidth="1"/>
    <col min="13" max="13" width="4.7109375" style="0" customWidth="1"/>
    <col min="14" max="14" width="7.140625" style="0" bestFit="1" customWidth="1"/>
    <col min="15" max="15" width="7.2812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8.00390625" style="0" customWidth="1"/>
    <col min="20" max="20" width="4.7109375" style="0" customWidth="1"/>
  </cols>
  <sheetData>
    <row r="1" spans="1:20" ht="21">
      <c r="A1" s="55" t="s">
        <v>367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2:3" ht="9.75" customHeight="1">
      <c r="B3" s="2"/>
      <c r="C3" s="2"/>
    </row>
    <row r="4" spans="2:20" ht="14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0"/>
      <c r="P4" s="50"/>
      <c r="Q4" s="50"/>
      <c r="R4" s="50"/>
      <c r="S4" s="50"/>
      <c r="T4" s="50"/>
    </row>
    <row r="5" spans="6:14" ht="14.25">
      <c r="F5" s="22"/>
      <c r="G5" s="22"/>
      <c r="H5" s="22"/>
      <c r="I5" s="22"/>
      <c r="J5" s="16"/>
      <c r="K5" s="23"/>
      <c r="L5" s="16"/>
      <c r="M5" s="16"/>
      <c r="N5" s="16"/>
    </row>
    <row r="6" ht="14.25">
      <c r="D6" t="s">
        <v>359</v>
      </c>
    </row>
    <row r="7" spans="4:15" ht="30">
      <c r="D7" s="30" t="s">
        <v>15</v>
      </c>
      <c r="E7" s="5" t="s">
        <v>4</v>
      </c>
      <c r="F7" s="15" t="s">
        <v>16</v>
      </c>
      <c r="G7" s="8" t="s">
        <v>3</v>
      </c>
      <c r="H7" s="15" t="s">
        <v>17</v>
      </c>
      <c r="I7" s="8" t="s">
        <v>3</v>
      </c>
      <c r="J7" s="12" t="s">
        <v>0</v>
      </c>
      <c r="K7" s="8" t="s">
        <v>3</v>
      </c>
      <c r="L7" s="12" t="s">
        <v>1</v>
      </c>
      <c r="M7" s="8" t="s">
        <v>3</v>
      </c>
      <c r="N7" s="13" t="s">
        <v>2</v>
      </c>
      <c r="O7" s="8" t="s">
        <v>3</v>
      </c>
    </row>
    <row r="8" spans="1:16" ht="14.25">
      <c r="A8">
        <v>224</v>
      </c>
      <c r="B8" t="s">
        <v>132</v>
      </c>
      <c r="C8" t="s">
        <v>133</v>
      </c>
      <c r="D8" t="s">
        <v>134</v>
      </c>
      <c r="E8" t="s">
        <v>76</v>
      </c>
      <c r="F8" s="47">
        <v>10.1</v>
      </c>
      <c r="G8" s="9">
        <f>RANK(F8,F$8:F17)</f>
        <v>8</v>
      </c>
      <c r="H8" s="47">
        <v>10.55</v>
      </c>
      <c r="I8" s="9">
        <f>RANK(H8,H$8:H17)</f>
        <v>3</v>
      </c>
      <c r="J8" s="47">
        <v>11.15</v>
      </c>
      <c r="K8" s="9">
        <f>RANK(J8,J$8:J17)</f>
        <v>6</v>
      </c>
      <c r="L8" s="47">
        <v>12.35</v>
      </c>
      <c r="M8" s="9">
        <f>RANK(L8,L$8:L17)</f>
        <v>5</v>
      </c>
      <c r="N8" s="6">
        <f aca="true" t="shared" si="0" ref="N8:N17">J8+L8+H8+F8</f>
        <v>44.15</v>
      </c>
      <c r="O8" s="9">
        <f>RANK(N8,N$8:N17)</f>
        <v>2</v>
      </c>
      <c r="P8" s="16"/>
    </row>
    <row r="9" spans="1:15" ht="14.25">
      <c r="A9">
        <v>251</v>
      </c>
      <c r="B9" t="s">
        <v>132</v>
      </c>
      <c r="C9" t="s">
        <v>135</v>
      </c>
      <c r="D9" t="s">
        <v>136</v>
      </c>
      <c r="E9" t="s">
        <v>25</v>
      </c>
      <c r="F9" s="47">
        <v>8.5</v>
      </c>
      <c r="G9" s="9">
        <f>RANK(F9,F$8:F18)</f>
        <v>9</v>
      </c>
      <c r="H9" s="47">
        <v>10.35</v>
      </c>
      <c r="I9" s="9">
        <f>RANK(H9,H$8:H18)</f>
        <v>4</v>
      </c>
      <c r="J9" s="47">
        <v>11.85</v>
      </c>
      <c r="K9" s="9">
        <f>RANK(J9,J$8:J18)</f>
        <v>1</v>
      </c>
      <c r="L9" s="47">
        <v>12.65</v>
      </c>
      <c r="M9" s="9">
        <f>RANK(L9,L$8:L18)</f>
        <v>2</v>
      </c>
      <c r="N9" s="6">
        <f t="shared" si="0"/>
        <v>43.35</v>
      </c>
      <c r="O9" s="9">
        <f>RANK(N9,N$8:N18)</f>
        <v>6</v>
      </c>
    </row>
    <row r="10" spans="1:15" ht="14.25">
      <c r="A10">
        <v>259</v>
      </c>
      <c r="B10" t="s">
        <v>132</v>
      </c>
      <c r="C10" t="s">
        <v>111</v>
      </c>
      <c r="D10" t="s">
        <v>138</v>
      </c>
      <c r="E10" t="s">
        <v>137</v>
      </c>
      <c r="F10" s="47">
        <v>10.2</v>
      </c>
      <c r="G10" s="9">
        <f>RANK(F10,F$8:F19)</f>
        <v>4</v>
      </c>
      <c r="H10" s="47">
        <v>10.1</v>
      </c>
      <c r="I10" s="9">
        <f>RANK(H10,H$8:H19)</f>
        <v>6</v>
      </c>
      <c r="J10" s="47">
        <v>11.2</v>
      </c>
      <c r="K10" s="9">
        <f>RANK(J10,J$8:J19)</f>
        <v>4</v>
      </c>
      <c r="L10" s="47">
        <v>11.3</v>
      </c>
      <c r="M10" s="9">
        <f>RANK(L10,L$8:L19)</f>
        <v>9</v>
      </c>
      <c r="N10" s="6">
        <f t="shared" si="0"/>
        <v>42.8</v>
      </c>
      <c r="O10" s="9">
        <f>RANK(N10,N$8:N19)</f>
        <v>7</v>
      </c>
    </row>
    <row r="11" spans="1:15" ht="14.25">
      <c r="A11">
        <v>261</v>
      </c>
      <c r="B11" t="s">
        <v>132</v>
      </c>
      <c r="C11" t="s">
        <v>139</v>
      </c>
      <c r="D11" t="s">
        <v>140</v>
      </c>
      <c r="E11" t="s">
        <v>137</v>
      </c>
      <c r="F11" s="47">
        <v>10.35</v>
      </c>
      <c r="G11" s="9">
        <f>RANK(F11,F$8:F20)</f>
        <v>1</v>
      </c>
      <c r="H11" s="47">
        <v>9.5</v>
      </c>
      <c r="I11" s="9">
        <f>RANK(H11,H$8:H20)</f>
        <v>8</v>
      </c>
      <c r="J11" s="47">
        <v>11.35</v>
      </c>
      <c r="K11" s="9">
        <f>RANK(J11,J$8:J20)</f>
        <v>3</v>
      </c>
      <c r="L11" s="47">
        <v>12.95</v>
      </c>
      <c r="M11" s="9">
        <f>RANK(L11,L$8:L20)</f>
        <v>1</v>
      </c>
      <c r="N11" s="6">
        <f t="shared" si="0"/>
        <v>44.15</v>
      </c>
      <c r="O11" s="9">
        <f>RANK(N11,N$8:N20)</f>
        <v>2</v>
      </c>
    </row>
    <row r="12" spans="1:15" ht="14.25">
      <c r="A12">
        <v>263</v>
      </c>
      <c r="B12" t="s">
        <v>132</v>
      </c>
      <c r="C12" t="s">
        <v>141</v>
      </c>
      <c r="D12" t="s">
        <v>142</v>
      </c>
      <c r="E12" t="s">
        <v>137</v>
      </c>
      <c r="F12" s="47">
        <v>10.15</v>
      </c>
      <c r="G12" s="9">
        <f>RANK(F12,F$8:F21)</f>
        <v>6</v>
      </c>
      <c r="H12" s="47">
        <v>10.6</v>
      </c>
      <c r="I12" s="9">
        <f>RANK(H12,H$8:H21)</f>
        <v>2</v>
      </c>
      <c r="J12" s="47">
        <v>10.65</v>
      </c>
      <c r="K12" s="9">
        <f>RANK(J12,J$8:J21)</f>
        <v>8</v>
      </c>
      <c r="L12" s="47">
        <v>12.55</v>
      </c>
      <c r="M12" s="9">
        <f>RANK(L12,L$8:L21)</f>
        <v>3</v>
      </c>
      <c r="N12" s="6">
        <f t="shared" si="0"/>
        <v>43.95</v>
      </c>
      <c r="O12" s="9">
        <f>RANK(N12,N$8:N21)</f>
        <v>4</v>
      </c>
    </row>
    <row r="13" spans="1:15" ht="14.25">
      <c r="A13">
        <v>264</v>
      </c>
      <c r="B13" t="s">
        <v>132</v>
      </c>
      <c r="C13" t="s">
        <v>143</v>
      </c>
      <c r="D13" t="s">
        <v>144</v>
      </c>
      <c r="E13" t="s">
        <v>137</v>
      </c>
      <c r="F13" s="47">
        <v>10.2</v>
      </c>
      <c r="G13" s="9">
        <f>RANK(F13,F$8:F22)</f>
        <v>4</v>
      </c>
      <c r="H13" s="47">
        <v>10.25</v>
      </c>
      <c r="I13" s="9">
        <f>RANK(H13,H$8:H22)</f>
        <v>5</v>
      </c>
      <c r="J13" s="47">
        <v>10.95</v>
      </c>
      <c r="K13" s="9">
        <f>RANK(J13,J$8:J22)</f>
        <v>7</v>
      </c>
      <c r="L13" s="47">
        <v>12.4</v>
      </c>
      <c r="M13" s="9">
        <f>RANK(L13,L$8:L22)</f>
        <v>4</v>
      </c>
      <c r="N13" s="6">
        <f t="shared" si="0"/>
        <v>43.8</v>
      </c>
      <c r="O13" s="9">
        <f>RANK(N13,N$8:N22)</f>
        <v>5</v>
      </c>
    </row>
    <row r="14" spans="1:15" ht="14.25">
      <c r="A14">
        <v>266</v>
      </c>
      <c r="B14" t="s">
        <v>132</v>
      </c>
      <c r="C14" t="s">
        <v>115</v>
      </c>
      <c r="D14" t="s">
        <v>145</v>
      </c>
      <c r="E14" t="s">
        <v>127</v>
      </c>
      <c r="F14" s="47">
        <v>10.35</v>
      </c>
      <c r="G14" s="9">
        <f>RANK(F14,F$8:F23)</f>
        <v>1</v>
      </c>
      <c r="H14" s="47">
        <v>10.05</v>
      </c>
      <c r="I14" s="9">
        <f>RANK(H14,H$8:H23)</f>
        <v>7</v>
      </c>
      <c r="J14" s="47">
        <v>10.55</v>
      </c>
      <c r="K14" s="9">
        <f>RANK(J14,J$8:J23)</f>
        <v>9</v>
      </c>
      <c r="L14" s="47">
        <v>11.75</v>
      </c>
      <c r="M14" s="9">
        <f>RANK(L14,L$8:L23)</f>
        <v>7</v>
      </c>
      <c r="N14" s="6">
        <f t="shared" si="0"/>
        <v>42.7</v>
      </c>
      <c r="O14" s="9">
        <f>RANK(N14,N$8:N23)</f>
        <v>8</v>
      </c>
    </row>
    <row r="15" spans="1:15" ht="14.25">
      <c r="A15">
        <v>268</v>
      </c>
      <c r="B15" t="s">
        <v>132</v>
      </c>
      <c r="C15" t="s">
        <v>146</v>
      </c>
      <c r="D15" t="s">
        <v>147</v>
      </c>
      <c r="E15" t="s">
        <v>127</v>
      </c>
      <c r="F15" s="47">
        <v>10.3</v>
      </c>
      <c r="G15" s="9">
        <f>RANK(F15,F$8:F24)</f>
        <v>3</v>
      </c>
      <c r="H15" s="47">
        <v>9.5</v>
      </c>
      <c r="I15" s="9">
        <f>RANK(H15,H$8:H24)</f>
        <v>8</v>
      </c>
      <c r="J15" s="47">
        <v>11.2</v>
      </c>
      <c r="K15" s="9">
        <f>RANK(J15,J$8:J24)</f>
        <v>4</v>
      </c>
      <c r="L15" s="47">
        <v>11.5</v>
      </c>
      <c r="M15" s="9">
        <f>RANK(L15,L$8:L24)</f>
        <v>8</v>
      </c>
      <c r="N15" s="6">
        <f t="shared" si="0"/>
        <v>42.5</v>
      </c>
      <c r="O15" s="9">
        <f>RANK(N15,N$8:N24)</f>
        <v>9</v>
      </c>
    </row>
    <row r="16" spans="1:15" ht="14.25">
      <c r="A16">
        <v>270</v>
      </c>
      <c r="B16" t="s">
        <v>132</v>
      </c>
      <c r="C16" t="s">
        <v>148</v>
      </c>
      <c r="D16" t="s">
        <v>149</v>
      </c>
      <c r="E16" t="s">
        <v>127</v>
      </c>
      <c r="F16" s="47">
        <v>10.15</v>
      </c>
      <c r="G16" s="9">
        <f>RANK(F16,F$8:F25)</f>
        <v>6</v>
      </c>
      <c r="H16" s="47">
        <v>10.85</v>
      </c>
      <c r="I16" s="9">
        <f>RANK(H16,H$8:H25)</f>
        <v>1</v>
      </c>
      <c r="J16" s="47">
        <v>11.4</v>
      </c>
      <c r="K16" s="9">
        <f>RANK(J16,J$8:J25)</f>
        <v>2</v>
      </c>
      <c r="L16" s="47">
        <v>11.85</v>
      </c>
      <c r="M16" s="9">
        <f>RANK(L16,L$8:L25)</f>
        <v>6</v>
      </c>
      <c r="N16" s="6">
        <f t="shared" si="0"/>
        <v>44.25</v>
      </c>
      <c r="O16" s="9">
        <f>RANK(N16,N$8:N25)</f>
        <v>1</v>
      </c>
    </row>
    <row r="17" spans="1:15" ht="14.25">
      <c r="A17">
        <v>272</v>
      </c>
      <c r="B17" t="s">
        <v>132</v>
      </c>
      <c r="C17" t="s">
        <v>150</v>
      </c>
      <c r="D17" t="s">
        <v>151</v>
      </c>
      <c r="E17" t="s">
        <v>127</v>
      </c>
      <c r="F17" s="47">
        <v>0</v>
      </c>
      <c r="G17" s="9">
        <f>RANK(F17,F$8:F26)</f>
        <v>10</v>
      </c>
      <c r="H17" s="47">
        <v>0</v>
      </c>
      <c r="I17" s="9">
        <f>RANK(H17,H$8:H26)</f>
        <v>10</v>
      </c>
      <c r="J17" s="47">
        <v>0</v>
      </c>
      <c r="K17" s="9">
        <f>RANK(J17,J$8:J26)</f>
        <v>10</v>
      </c>
      <c r="L17" s="47">
        <v>0</v>
      </c>
      <c r="M17" s="9">
        <f>RANK(L17,L$8:L26)</f>
        <v>10</v>
      </c>
      <c r="N17" s="6">
        <f t="shared" si="0"/>
        <v>0</v>
      </c>
      <c r="O17" s="9">
        <f>RANK(N17,N$8:N26)</f>
        <v>10</v>
      </c>
    </row>
  </sheetData>
  <sheetProtection/>
  <mergeCells count="2">
    <mergeCell ref="A1:O1"/>
    <mergeCell ref="A2:O2"/>
  </mergeCells>
  <conditionalFormatting sqref="F8:F17">
    <cfRule type="expression" priority="13" dxfId="2" stopIfTrue="1">
      <formula>G8=2</formula>
    </cfRule>
    <cfRule type="expression" priority="14" dxfId="1" stopIfTrue="1">
      <formula>G8=1</formula>
    </cfRule>
    <cfRule type="expression" priority="15" dxfId="0" stopIfTrue="1">
      <formula>G8=3</formula>
    </cfRule>
  </conditionalFormatting>
  <conditionalFormatting sqref="H8:H17">
    <cfRule type="expression" priority="10" dxfId="2" stopIfTrue="1">
      <formula>I8=2</formula>
    </cfRule>
    <cfRule type="expression" priority="11" dxfId="1" stopIfTrue="1">
      <formula>I8=1</formula>
    </cfRule>
    <cfRule type="expression" priority="12" dxfId="0" stopIfTrue="1">
      <formula>I8=3</formula>
    </cfRule>
  </conditionalFormatting>
  <conditionalFormatting sqref="J8:J17">
    <cfRule type="expression" priority="7" dxfId="2" stopIfTrue="1">
      <formula>K8=2</formula>
    </cfRule>
    <cfRule type="expression" priority="8" dxfId="1" stopIfTrue="1">
      <formula>K8=1</formula>
    </cfRule>
    <cfRule type="expression" priority="9" dxfId="0" stopIfTrue="1">
      <formula>K8=3</formula>
    </cfRule>
  </conditionalFormatting>
  <conditionalFormatting sqref="L8:L17">
    <cfRule type="expression" priority="4" dxfId="2" stopIfTrue="1">
      <formula>M8=2</formula>
    </cfRule>
    <cfRule type="expression" priority="5" dxfId="1" stopIfTrue="1">
      <formula>M8=1</formula>
    </cfRule>
    <cfRule type="expression" priority="6" dxfId="0" stopIfTrue="1">
      <formula>M8=3</formula>
    </cfRule>
  </conditionalFormatting>
  <conditionalFormatting sqref="N8:N17">
    <cfRule type="expression" priority="1" dxfId="2" stopIfTrue="1">
      <formula>O8=2</formula>
    </cfRule>
    <cfRule type="expression" priority="2" dxfId="1" stopIfTrue="1">
      <formula>O8=1</formula>
    </cfRule>
    <cfRule type="expression" priority="3" dxfId="0" stopIfTrue="1">
      <formula>O8=3</formula>
    </cfRule>
  </conditionalFormatting>
  <printOptions/>
  <pageMargins left="0.3937007874015748" right="0.1968503937007874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57421875" style="1" customWidth="1"/>
    <col min="2" max="2" width="10.7109375" style="1" customWidth="1"/>
    <col min="3" max="3" width="11.8515625" style="1" customWidth="1"/>
    <col min="4" max="4" width="9.00390625" style="1" customWidth="1"/>
    <col min="5" max="5" width="11.57421875" style="1" customWidth="1"/>
    <col min="6" max="9" width="9.8515625" style="1" customWidth="1"/>
    <col min="10" max="10" width="9.28125" style="0" customWidth="1"/>
    <col min="11" max="11" width="4.7109375" style="7" customWidth="1"/>
    <col min="12" max="12" width="9.28125" style="0" customWidth="1"/>
    <col min="13" max="13" width="4.7109375" style="0" customWidth="1"/>
    <col min="14" max="14" width="10.7109375" style="0" customWidth="1"/>
    <col min="15" max="15" width="8.14062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8.00390625" style="0" customWidth="1"/>
    <col min="20" max="20" width="4.7109375" style="0" customWidth="1"/>
  </cols>
  <sheetData>
    <row r="1" spans="1:20" ht="21">
      <c r="A1" s="55" t="str">
        <f>'U8 Inter'!A1:T1</f>
        <v>General Gymnastics - 3C &amp; 4PC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1:5" ht="9.75" customHeight="1">
      <c r="A3" s="2"/>
      <c r="B3" s="2"/>
      <c r="C3" s="2"/>
      <c r="D3" s="2"/>
      <c r="E3" s="2"/>
    </row>
    <row r="4" spans="1:20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spans="1:20" ht="24.75" customHeight="1">
      <c r="A5" s="2"/>
      <c r="B5" s="2" t="s">
        <v>359</v>
      </c>
      <c r="C5" s="2"/>
      <c r="D5" s="2"/>
      <c r="E5" s="2"/>
      <c r="P5" s="16"/>
      <c r="Q5" s="9"/>
      <c r="R5" s="6"/>
      <c r="S5" s="6"/>
      <c r="T5" s="9"/>
    </row>
    <row r="6" spans="1:20" ht="24.75" customHeight="1">
      <c r="A6" s="36" t="s">
        <v>154</v>
      </c>
      <c r="B6" s="36" t="s">
        <v>155</v>
      </c>
      <c r="C6" s="36" t="s">
        <v>4</v>
      </c>
      <c r="D6" s="36" t="s">
        <v>15</v>
      </c>
      <c r="E6" s="36"/>
      <c r="F6" s="15" t="s">
        <v>16</v>
      </c>
      <c r="G6" s="8" t="s">
        <v>3</v>
      </c>
      <c r="H6" s="15" t="s">
        <v>17</v>
      </c>
      <c r="I6" s="8" t="s">
        <v>3</v>
      </c>
      <c r="J6" s="12" t="s">
        <v>0</v>
      </c>
      <c r="K6" s="8" t="s">
        <v>3</v>
      </c>
      <c r="L6" s="12" t="s">
        <v>1</v>
      </c>
      <c r="M6" s="8" t="s">
        <v>3</v>
      </c>
      <c r="N6" s="13" t="s">
        <v>2</v>
      </c>
      <c r="O6" s="8" t="s">
        <v>3</v>
      </c>
      <c r="P6" s="16"/>
      <c r="Q6" s="9"/>
      <c r="R6" s="6"/>
      <c r="S6" s="6"/>
      <c r="T6" s="9"/>
    </row>
    <row r="7" spans="1:15" ht="14.25">
      <c r="A7" s="2">
        <v>1193</v>
      </c>
      <c r="B7" t="s">
        <v>221</v>
      </c>
      <c r="C7" t="s">
        <v>20</v>
      </c>
      <c r="D7" t="s">
        <v>222</v>
      </c>
      <c r="E7" t="s">
        <v>223</v>
      </c>
      <c r="F7" s="47">
        <v>10.65</v>
      </c>
      <c r="G7" s="9">
        <f>RANK(F7,F$7:F9)</f>
        <v>2</v>
      </c>
      <c r="H7" s="47">
        <v>9.8</v>
      </c>
      <c r="I7" s="9">
        <f>RANK(H7,H$7:H9)</f>
        <v>2</v>
      </c>
      <c r="J7" s="47">
        <v>11.1</v>
      </c>
      <c r="K7" s="9">
        <f>RANK(J7,J$7:J9)</f>
        <v>1</v>
      </c>
      <c r="L7" s="47">
        <v>10.1</v>
      </c>
      <c r="M7" s="9">
        <f>RANK(L7,L$7:L9)</f>
        <v>2</v>
      </c>
      <c r="N7" s="6">
        <f>J7+L7+H7+F7</f>
        <v>41.65</v>
      </c>
      <c r="O7" s="9">
        <f>RANK(N7,N$7:N9)</f>
        <v>2</v>
      </c>
    </row>
    <row r="8" spans="1:15" ht="14.25">
      <c r="A8" s="2">
        <v>195</v>
      </c>
      <c r="B8" t="s">
        <v>221</v>
      </c>
      <c r="C8" t="s">
        <v>20</v>
      </c>
      <c r="D8" t="s">
        <v>224</v>
      </c>
      <c r="E8" t="s">
        <v>225</v>
      </c>
      <c r="F8" s="47">
        <v>10.75</v>
      </c>
      <c r="G8" s="9">
        <f>RANK(F8,F$7:F10)</f>
        <v>1</v>
      </c>
      <c r="H8" s="47">
        <v>10.15</v>
      </c>
      <c r="I8" s="9">
        <f>RANK(H8,H$7:H10)</f>
        <v>1</v>
      </c>
      <c r="J8" s="47">
        <v>11</v>
      </c>
      <c r="K8" s="9">
        <f>RANK(J8,J$7:J10)</f>
        <v>2</v>
      </c>
      <c r="L8" s="47">
        <v>10.4</v>
      </c>
      <c r="M8" s="9">
        <f>RANK(L8,L$7:L10)</f>
        <v>1</v>
      </c>
      <c r="N8" s="6">
        <f>J8+L8+H8+F8</f>
        <v>42.3</v>
      </c>
      <c r="O8" s="9">
        <f>RANK(N8,N$7:N10)</f>
        <v>1</v>
      </c>
    </row>
    <row r="9" spans="1:15" ht="14.25">
      <c r="A9" s="2">
        <v>197</v>
      </c>
      <c r="B9" t="s">
        <v>221</v>
      </c>
      <c r="C9" t="s">
        <v>20</v>
      </c>
      <c r="D9" t="s">
        <v>226</v>
      </c>
      <c r="E9" t="s">
        <v>227</v>
      </c>
      <c r="F9" s="47">
        <v>0</v>
      </c>
      <c r="G9" s="9">
        <f>RANK(F9,F$7:F11)</f>
        <v>3</v>
      </c>
      <c r="H9" s="47">
        <v>0</v>
      </c>
      <c r="I9" s="9">
        <f>RANK(H9,H$7:H11)</f>
        <v>3</v>
      </c>
      <c r="J9" s="47">
        <v>0</v>
      </c>
      <c r="K9" s="9">
        <f>RANK(J9,J$7:J11)</f>
        <v>3</v>
      </c>
      <c r="L9" s="47">
        <v>0</v>
      </c>
      <c r="M9" s="9">
        <f>RANK(L9,L$7:L11)</f>
        <v>3</v>
      </c>
      <c r="N9" s="6">
        <f>J9+L9+H9+F9</f>
        <v>0</v>
      </c>
      <c r="O9" s="9">
        <f>RANK(N9,N$7:N11)</f>
        <v>3</v>
      </c>
    </row>
    <row r="10" spans="1:15" ht="14.25">
      <c r="A10" s="3"/>
      <c r="B10" s="3"/>
      <c r="C10" s="3"/>
      <c r="D10" s="3"/>
      <c r="E10" s="3"/>
      <c r="F10" s="19"/>
      <c r="G10" s="19"/>
      <c r="H10" s="19"/>
      <c r="I10" s="19"/>
      <c r="J10" s="6"/>
      <c r="K10" s="9"/>
      <c r="L10" s="6"/>
      <c r="M10" s="9"/>
      <c r="N10" s="6"/>
      <c r="O10" s="9"/>
    </row>
  </sheetData>
  <sheetProtection/>
  <mergeCells count="3">
    <mergeCell ref="A4:T4"/>
    <mergeCell ref="A1:O1"/>
    <mergeCell ref="A2:O2"/>
  </mergeCells>
  <conditionalFormatting sqref="F7:F9">
    <cfRule type="expression" priority="13" dxfId="2" stopIfTrue="1">
      <formula>G7=2</formula>
    </cfRule>
    <cfRule type="expression" priority="14" dxfId="1" stopIfTrue="1">
      <formula>G7=1</formula>
    </cfRule>
    <cfRule type="expression" priority="15" dxfId="0" stopIfTrue="1">
      <formula>G7=3</formula>
    </cfRule>
  </conditionalFormatting>
  <conditionalFormatting sqref="H7:H9">
    <cfRule type="expression" priority="10" dxfId="2" stopIfTrue="1">
      <formula>I7=2</formula>
    </cfRule>
    <cfRule type="expression" priority="11" dxfId="1" stopIfTrue="1">
      <formula>I7=1</formula>
    </cfRule>
    <cfRule type="expression" priority="12" dxfId="0" stopIfTrue="1">
      <formula>I7=3</formula>
    </cfRule>
  </conditionalFormatting>
  <conditionalFormatting sqref="J7:J9">
    <cfRule type="expression" priority="7" dxfId="2" stopIfTrue="1">
      <formula>K7=2</formula>
    </cfRule>
    <cfRule type="expression" priority="8" dxfId="1" stopIfTrue="1">
      <formula>K7=1</formula>
    </cfRule>
    <cfRule type="expression" priority="9" dxfId="0" stopIfTrue="1">
      <formula>K7=3</formula>
    </cfRule>
  </conditionalFormatting>
  <conditionalFormatting sqref="L7:L9">
    <cfRule type="expression" priority="4" dxfId="2" stopIfTrue="1">
      <formula>M7=2</formula>
    </cfRule>
    <cfRule type="expression" priority="5" dxfId="1" stopIfTrue="1">
      <formula>M7=1</formula>
    </cfRule>
    <cfRule type="expression" priority="6" dxfId="0" stopIfTrue="1">
      <formula>M7=3</formula>
    </cfRule>
  </conditionalFormatting>
  <conditionalFormatting sqref="N7:N9">
    <cfRule type="expression" priority="1" dxfId="2" stopIfTrue="1">
      <formula>O7=2</formula>
    </cfRule>
    <cfRule type="expression" priority="2" dxfId="1" stopIfTrue="1">
      <formula>O7=1</formula>
    </cfRule>
    <cfRule type="expression" priority="3" dxfId="0" stopIfTrue="1">
      <formula>O7=3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0" workbookViewId="0" topLeftCell="A1">
      <selection activeCell="S35" sqref="S35"/>
    </sheetView>
  </sheetViews>
  <sheetFormatPr defaultColWidth="9.140625" defaultRowHeight="15"/>
  <cols>
    <col min="1" max="1" width="6.8515625" style="1" customWidth="1"/>
    <col min="2" max="2" width="18.140625" style="1" customWidth="1"/>
    <col min="3" max="3" width="12.57421875" style="1" customWidth="1"/>
    <col min="4" max="4" width="13.140625" style="0" customWidth="1"/>
    <col min="5" max="5" width="11.8515625" style="1" customWidth="1"/>
    <col min="6" max="9" width="9.8515625" style="1" customWidth="1"/>
    <col min="10" max="10" width="9.28125" style="0" customWidth="1"/>
    <col min="11" max="11" width="4.7109375" style="7" customWidth="1"/>
    <col min="12" max="12" width="9.28125" style="0" customWidth="1"/>
    <col min="13" max="13" width="4.7109375" style="0" customWidth="1"/>
    <col min="14" max="14" width="10.7109375" style="0" customWidth="1"/>
    <col min="15" max="15" width="7.14062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8.00390625" style="0" customWidth="1"/>
    <col min="20" max="20" width="4.7109375" style="0" customWidth="1"/>
  </cols>
  <sheetData>
    <row r="1" spans="1:20" ht="21">
      <c r="A1" s="55" t="str">
        <f>'U8 Inter'!A1:T1</f>
        <v>General Gymnastics - 3C &amp; 4PC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2"/>
      <c r="Q1" s="52"/>
      <c r="R1" s="52"/>
      <c r="S1" s="52"/>
      <c r="T1" s="52"/>
    </row>
    <row r="2" spans="1:20" ht="2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61"/>
      <c r="Q2" s="61"/>
      <c r="R2" s="61"/>
      <c r="S2" s="61"/>
      <c r="T2" s="61"/>
    </row>
    <row r="3" spans="1:3" ht="9.75" customHeight="1">
      <c r="A3" s="2"/>
      <c r="B3" s="2"/>
      <c r="C3" s="2"/>
    </row>
    <row r="4" spans="1:20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spans="1:16" ht="12.75" customHeight="1">
      <c r="A5" s="2"/>
      <c r="B5" s="2" t="s">
        <v>26</v>
      </c>
      <c r="C5" s="2"/>
      <c r="D5" s="2"/>
      <c r="P5" s="14"/>
    </row>
    <row r="6" spans="1:20" ht="30">
      <c r="A6" s="36" t="s">
        <v>154</v>
      </c>
      <c r="B6" s="36" t="s">
        <v>155</v>
      </c>
      <c r="C6" s="36" t="s">
        <v>4</v>
      </c>
      <c r="D6" s="36" t="s">
        <v>15</v>
      </c>
      <c r="F6" s="15" t="s">
        <v>16</v>
      </c>
      <c r="G6" s="8" t="s">
        <v>3</v>
      </c>
      <c r="H6" s="15" t="s">
        <v>17</v>
      </c>
      <c r="I6" s="8" t="s">
        <v>3</v>
      </c>
      <c r="J6" s="12" t="s">
        <v>0</v>
      </c>
      <c r="K6" s="8" t="s">
        <v>3</v>
      </c>
      <c r="L6" s="12" t="s">
        <v>1</v>
      </c>
      <c r="M6" s="8" t="s">
        <v>3</v>
      </c>
      <c r="N6" s="13" t="s">
        <v>2</v>
      </c>
      <c r="O6" s="8" t="s">
        <v>3</v>
      </c>
      <c r="P6" s="14"/>
      <c r="Q6" s="59"/>
      <c r="R6" s="60"/>
      <c r="S6" s="60"/>
      <c r="T6" s="8"/>
    </row>
    <row r="7" spans="1:22" ht="24.75" customHeight="1">
      <c r="A7" s="2">
        <v>163</v>
      </c>
      <c r="B7" t="s">
        <v>156</v>
      </c>
      <c r="C7" t="s">
        <v>29</v>
      </c>
      <c r="D7" t="s">
        <v>158</v>
      </c>
      <c r="E7" t="s">
        <v>159</v>
      </c>
      <c r="F7" s="47">
        <v>10.1</v>
      </c>
      <c r="G7" s="9">
        <f aca="true" t="shared" si="0" ref="G7:G20">RANK(F7,F$7:F$20)</f>
        <v>5</v>
      </c>
      <c r="H7" s="47">
        <v>0</v>
      </c>
      <c r="I7" s="9">
        <f aca="true" t="shared" si="1" ref="I7:I20">RANK(H7,H$7:H$20)</f>
        <v>3</v>
      </c>
      <c r="J7" s="47">
        <v>10.8</v>
      </c>
      <c r="K7" s="9">
        <f aca="true" t="shared" si="2" ref="K7:K20">RANK(J7,J$7:J$20)</f>
        <v>7</v>
      </c>
      <c r="L7" s="47">
        <v>11.3</v>
      </c>
      <c r="M7" s="9">
        <f aca="true" t="shared" si="3" ref="M7:M20">RANK(L7,L$7:L$20)</f>
        <v>1</v>
      </c>
      <c r="N7" s="6">
        <f aca="true" t="shared" si="4" ref="N7:N20">J7+L7+H7+F7</f>
        <v>32.2</v>
      </c>
      <c r="O7" s="9">
        <f aca="true" t="shared" si="5" ref="O7:O20">RANK(N7,N$7:N$20)</f>
        <v>4</v>
      </c>
      <c r="P7" s="16"/>
      <c r="Q7" s="9"/>
      <c r="R7" s="2"/>
      <c r="S7" s="2"/>
      <c r="T7" s="2"/>
      <c r="U7" s="2"/>
      <c r="V7" s="2"/>
    </row>
    <row r="8" spans="1:22" ht="24.75" customHeight="1">
      <c r="A8" s="2">
        <v>165</v>
      </c>
      <c r="B8" t="s">
        <v>156</v>
      </c>
      <c r="C8" t="s">
        <v>29</v>
      </c>
      <c r="D8" t="s">
        <v>160</v>
      </c>
      <c r="E8" t="s">
        <v>161</v>
      </c>
      <c r="F8" s="47">
        <v>9.9</v>
      </c>
      <c r="G8" s="9">
        <f t="shared" si="0"/>
        <v>8</v>
      </c>
      <c r="H8" s="47">
        <v>0</v>
      </c>
      <c r="I8" s="9">
        <f t="shared" si="1"/>
        <v>3</v>
      </c>
      <c r="J8" s="47">
        <v>10.5</v>
      </c>
      <c r="K8" s="9">
        <f t="shared" si="2"/>
        <v>10</v>
      </c>
      <c r="L8" s="47">
        <v>11</v>
      </c>
      <c r="M8" s="9">
        <f t="shared" si="3"/>
        <v>5</v>
      </c>
      <c r="N8" s="6">
        <f t="shared" si="4"/>
        <v>31.4</v>
      </c>
      <c r="O8" s="9">
        <f t="shared" si="5"/>
        <v>6</v>
      </c>
      <c r="P8" s="16"/>
      <c r="Q8" s="9"/>
      <c r="R8" s="36"/>
      <c r="S8" s="36"/>
      <c r="T8" s="36"/>
      <c r="U8" s="36"/>
      <c r="V8" s="36"/>
    </row>
    <row r="9" spans="1:20" ht="24.75" customHeight="1">
      <c r="A9" s="2">
        <v>167</v>
      </c>
      <c r="B9" t="s">
        <v>156</v>
      </c>
      <c r="C9" t="s">
        <v>29</v>
      </c>
      <c r="D9" t="s">
        <v>135</v>
      </c>
      <c r="E9" t="s">
        <v>162</v>
      </c>
      <c r="F9" s="47">
        <v>10.2</v>
      </c>
      <c r="G9" s="9">
        <f t="shared" si="0"/>
        <v>4</v>
      </c>
      <c r="H9" s="47">
        <v>0</v>
      </c>
      <c r="I9" s="9">
        <f t="shared" si="1"/>
        <v>3</v>
      </c>
      <c r="J9" s="47">
        <v>10.15</v>
      </c>
      <c r="K9" s="9">
        <f t="shared" si="2"/>
        <v>11</v>
      </c>
      <c r="L9" s="47">
        <v>10.7</v>
      </c>
      <c r="M9" s="9">
        <f t="shared" si="3"/>
        <v>7</v>
      </c>
      <c r="N9" s="6">
        <f t="shared" si="4"/>
        <v>31.05</v>
      </c>
      <c r="O9" s="9">
        <f t="shared" si="5"/>
        <v>9</v>
      </c>
      <c r="P9" s="16"/>
      <c r="Q9" s="9"/>
      <c r="R9" s="6"/>
      <c r="S9" s="6"/>
      <c r="T9" s="9"/>
    </row>
    <row r="10" spans="1:20" ht="24.75" customHeight="1">
      <c r="A10" s="2">
        <v>169</v>
      </c>
      <c r="B10" t="s">
        <v>156</v>
      </c>
      <c r="C10" t="s">
        <v>29</v>
      </c>
      <c r="D10" t="s">
        <v>163</v>
      </c>
      <c r="E10" t="s">
        <v>164</v>
      </c>
      <c r="F10" s="47">
        <v>7.05</v>
      </c>
      <c r="G10" s="9">
        <f t="shared" si="0"/>
        <v>10</v>
      </c>
      <c r="H10" s="47">
        <v>0</v>
      </c>
      <c r="I10" s="9">
        <f t="shared" si="1"/>
        <v>3</v>
      </c>
      <c r="J10" s="47">
        <v>10.75</v>
      </c>
      <c r="K10" s="9">
        <f t="shared" si="2"/>
        <v>9</v>
      </c>
      <c r="L10" s="47">
        <v>10.2</v>
      </c>
      <c r="M10" s="9">
        <f t="shared" si="3"/>
        <v>11</v>
      </c>
      <c r="N10" s="6">
        <f t="shared" si="4"/>
        <v>28</v>
      </c>
      <c r="O10" s="9">
        <f t="shared" si="5"/>
        <v>12</v>
      </c>
      <c r="P10" s="16"/>
      <c r="Q10" s="9"/>
      <c r="R10" s="6"/>
      <c r="S10" s="6"/>
      <c r="T10" s="9"/>
    </row>
    <row r="11" spans="1:20" ht="24.75" customHeight="1">
      <c r="A11" s="2">
        <v>175</v>
      </c>
      <c r="B11" s="37" t="s">
        <v>165</v>
      </c>
      <c r="C11" t="s">
        <v>25</v>
      </c>
      <c r="D11" t="s">
        <v>166</v>
      </c>
      <c r="E11" t="s">
        <v>120</v>
      </c>
      <c r="F11" s="47">
        <v>0</v>
      </c>
      <c r="G11" s="9">
        <f t="shared" si="0"/>
        <v>11</v>
      </c>
      <c r="H11" s="47">
        <v>10.5</v>
      </c>
      <c r="I11" s="9">
        <f t="shared" si="1"/>
        <v>2</v>
      </c>
      <c r="J11" s="47">
        <v>11.75</v>
      </c>
      <c r="K11" s="9">
        <f t="shared" si="2"/>
        <v>1</v>
      </c>
      <c r="L11" s="47">
        <v>11.1</v>
      </c>
      <c r="M11" s="9">
        <f t="shared" si="3"/>
        <v>4</v>
      </c>
      <c r="N11" s="6">
        <f t="shared" si="4"/>
        <v>33.35</v>
      </c>
      <c r="O11" s="9">
        <f t="shared" si="5"/>
        <v>1</v>
      </c>
      <c r="P11" s="16"/>
      <c r="Q11" s="9"/>
      <c r="R11" s="6"/>
      <c r="S11" s="6"/>
      <c r="T11" s="9"/>
    </row>
    <row r="12" spans="1:20" ht="24.75" customHeight="1">
      <c r="A12" s="2">
        <v>178</v>
      </c>
      <c r="B12" t="s">
        <v>156</v>
      </c>
      <c r="C12" t="s">
        <v>21</v>
      </c>
      <c r="D12" t="s">
        <v>167</v>
      </c>
      <c r="E12" t="s">
        <v>168</v>
      </c>
      <c r="F12" s="47">
        <v>9.95</v>
      </c>
      <c r="G12" s="9">
        <f t="shared" si="0"/>
        <v>6</v>
      </c>
      <c r="H12" s="47">
        <v>0</v>
      </c>
      <c r="I12" s="9">
        <f t="shared" si="1"/>
        <v>3</v>
      </c>
      <c r="J12" s="47">
        <v>10.8</v>
      </c>
      <c r="K12" s="9">
        <f t="shared" si="2"/>
        <v>7</v>
      </c>
      <c r="L12" s="47">
        <v>10.4</v>
      </c>
      <c r="M12" s="9">
        <f t="shared" si="3"/>
        <v>9</v>
      </c>
      <c r="N12" s="6">
        <f t="shared" si="4"/>
        <v>31.150000000000002</v>
      </c>
      <c r="O12" s="9">
        <f t="shared" si="5"/>
        <v>7</v>
      </c>
      <c r="P12" s="16"/>
      <c r="Q12" s="9"/>
      <c r="R12" s="6"/>
      <c r="S12" s="6"/>
      <c r="T12" s="9"/>
    </row>
    <row r="13" spans="1:20" ht="24.75" customHeight="1">
      <c r="A13" s="2">
        <v>180</v>
      </c>
      <c r="B13" t="s">
        <v>156</v>
      </c>
      <c r="C13" t="s">
        <v>21</v>
      </c>
      <c r="D13" t="s">
        <v>169</v>
      </c>
      <c r="E13" t="s">
        <v>170</v>
      </c>
      <c r="F13" s="47">
        <v>9.4</v>
      </c>
      <c r="G13" s="9">
        <f t="shared" si="0"/>
        <v>9</v>
      </c>
      <c r="H13" s="47">
        <v>0</v>
      </c>
      <c r="I13" s="9">
        <f t="shared" si="1"/>
        <v>3</v>
      </c>
      <c r="J13" s="47">
        <v>11.1</v>
      </c>
      <c r="K13" s="9">
        <f t="shared" si="2"/>
        <v>4</v>
      </c>
      <c r="L13" s="47">
        <v>9.6</v>
      </c>
      <c r="M13" s="9">
        <f t="shared" si="3"/>
        <v>12</v>
      </c>
      <c r="N13" s="6">
        <f t="shared" si="4"/>
        <v>30.1</v>
      </c>
      <c r="O13" s="9">
        <f t="shared" si="5"/>
        <v>10</v>
      </c>
      <c r="P13" s="16"/>
      <c r="Q13" s="9"/>
      <c r="R13" s="6"/>
      <c r="S13" s="6"/>
      <c r="T13" s="9"/>
    </row>
    <row r="14" spans="1:20" ht="24.75" customHeight="1">
      <c r="A14" s="2">
        <v>182</v>
      </c>
      <c r="B14" s="37" t="s">
        <v>165</v>
      </c>
      <c r="C14" t="s">
        <v>21</v>
      </c>
      <c r="D14" t="s">
        <v>171</v>
      </c>
      <c r="E14" t="s">
        <v>172</v>
      </c>
      <c r="F14" s="47">
        <v>0</v>
      </c>
      <c r="G14" s="9">
        <f t="shared" si="0"/>
        <v>11</v>
      </c>
      <c r="H14" s="47">
        <v>10.95</v>
      </c>
      <c r="I14" s="9">
        <f t="shared" si="1"/>
        <v>1</v>
      </c>
      <c r="J14" s="47">
        <v>7</v>
      </c>
      <c r="K14" s="9">
        <f t="shared" si="2"/>
        <v>12</v>
      </c>
      <c r="L14" s="47">
        <v>11.2</v>
      </c>
      <c r="M14" s="9">
        <f t="shared" si="3"/>
        <v>2</v>
      </c>
      <c r="N14" s="6">
        <f t="shared" si="4"/>
        <v>29.15</v>
      </c>
      <c r="O14" s="9">
        <f t="shared" si="5"/>
        <v>11</v>
      </c>
      <c r="P14" s="16"/>
      <c r="Q14" s="9"/>
      <c r="R14" s="6"/>
      <c r="S14" s="6"/>
      <c r="T14" s="9"/>
    </row>
    <row r="15" spans="1:20" ht="24.75" customHeight="1">
      <c r="A15" s="2">
        <v>184</v>
      </c>
      <c r="B15" t="s">
        <v>156</v>
      </c>
      <c r="C15" t="s">
        <v>21</v>
      </c>
      <c r="D15" t="s">
        <v>173</v>
      </c>
      <c r="E15" t="s">
        <v>174</v>
      </c>
      <c r="F15" s="47">
        <v>9.95</v>
      </c>
      <c r="G15" s="9">
        <f t="shared" si="0"/>
        <v>6</v>
      </c>
      <c r="H15" s="47">
        <v>0</v>
      </c>
      <c r="I15" s="9">
        <f t="shared" si="1"/>
        <v>3</v>
      </c>
      <c r="J15" s="47">
        <v>10.85</v>
      </c>
      <c r="K15" s="9">
        <f t="shared" si="2"/>
        <v>6</v>
      </c>
      <c r="L15" s="47">
        <v>10.3</v>
      </c>
      <c r="M15" s="9">
        <f t="shared" si="3"/>
        <v>10</v>
      </c>
      <c r="N15" s="6">
        <f t="shared" si="4"/>
        <v>31.099999999999998</v>
      </c>
      <c r="O15" s="9">
        <f t="shared" si="5"/>
        <v>8</v>
      </c>
      <c r="P15" s="16"/>
      <c r="Q15" s="9"/>
      <c r="R15" s="6"/>
      <c r="S15" s="6"/>
      <c r="T15" s="9"/>
    </row>
    <row r="16" spans="1:20" ht="24.75" customHeight="1">
      <c r="A16" s="2">
        <v>208</v>
      </c>
      <c r="B16" t="s">
        <v>156</v>
      </c>
      <c r="C16" t="s">
        <v>40</v>
      </c>
      <c r="D16" t="s">
        <v>175</v>
      </c>
      <c r="E16" t="s">
        <v>176</v>
      </c>
      <c r="F16" s="47">
        <v>10.25</v>
      </c>
      <c r="G16" s="9">
        <f t="shared" si="0"/>
        <v>3</v>
      </c>
      <c r="H16" s="47">
        <v>0</v>
      </c>
      <c r="I16" s="9">
        <f t="shared" si="1"/>
        <v>3</v>
      </c>
      <c r="J16" s="47">
        <v>11.2</v>
      </c>
      <c r="K16" s="9">
        <f t="shared" si="2"/>
        <v>3</v>
      </c>
      <c r="L16" s="47">
        <v>10.6</v>
      </c>
      <c r="M16" s="9">
        <f t="shared" si="3"/>
        <v>8</v>
      </c>
      <c r="N16" s="6">
        <f t="shared" si="4"/>
        <v>32.05</v>
      </c>
      <c r="O16" s="9">
        <f t="shared" si="5"/>
        <v>5</v>
      </c>
      <c r="P16" s="16"/>
      <c r="Q16" s="9"/>
      <c r="R16" s="6"/>
      <c r="S16" s="6"/>
      <c r="T16" s="9"/>
    </row>
    <row r="17" spans="1:20" ht="24.75" customHeight="1">
      <c r="A17" s="2">
        <v>210</v>
      </c>
      <c r="B17" t="s">
        <v>156</v>
      </c>
      <c r="C17" t="s">
        <v>40</v>
      </c>
      <c r="D17" t="s">
        <v>177</v>
      </c>
      <c r="E17" t="s">
        <v>178</v>
      </c>
      <c r="F17" s="47">
        <v>10.5</v>
      </c>
      <c r="G17" s="9">
        <f t="shared" si="0"/>
        <v>2</v>
      </c>
      <c r="H17" s="47">
        <v>0</v>
      </c>
      <c r="I17" s="9">
        <f t="shared" si="1"/>
        <v>3</v>
      </c>
      <c r="J17" s="47">
        <v>11.6</v>
      </c>
      <c r="K17" s="9">
        <f t="shared" si="2"/>
        <v>2</v>
      </c>
      <c r="L17" s="47">
        <v>10.8</v>
      </c>
      <c r="M17" s="9">
        <f t="shared" si="3"/>
        <v>6</v>
      </c>
      <c r="N17" s="6">
        <f t="shared" si="4"/>
        <v>32.9</v>
      </c>
      <c r="O17" s="9">
        <f t="shared" si="5"/>
        <v>3</v>
      </c>
      <c r="P17" s="16"/>
      <c r="Q17" s="9"/>
      <c r="R17" s="6"/>
      <c r="S17" s="6"/>
      <c r="T17" s="9"/>
    </row>
    <row r="18" spans="1:20" ht="24.75" customHeight="1">
      <c r="A18" s="2">
        <v>214</v>
      </c>
      <c r="B18" s="37" t="s">
        <v>165</v>
      </c>
      <c r="C18" t="s">
        <v>114</v>
      </c>
      <c r="D18" t="s">
        <v>183</v>
      </c>
      <c r="E18" t="s">
        <v>184</v>
      </c>
      <c r="F18" s="47">
        <v>0</v>
      </c>
      <c r="G18" s="9">
        <f t="shared" si="0"/>
        <v>11</v>
      </c>
      <c r="H18" s="47">
        <v>0</v>
      </c>
      <c r="I18" s="9">
        <f t="shared" si="1"/>
        <v>3</v>
      </c>
      <c r="J18" s="47">
        <v>0</v>
      </c>
      <c r="K18" s="9">
        <f t="shared" si="2"/>
        <v>13</v>
      </c>
      <c r="L18" s="47">
        <v>0</v>
      </c>
      <c r="M18" s="9">
        <f t="shared" si="3"/>
        <v>13</v>
      </c>
      <c r="N18" s="6">
        <f t="shared" si="4"/>
        <v>0</v>
      </c>
      <c r="O18" s="9">
        <f t="shared" si="5"/>
        <v>13</v>
      </c>
      <c r="P18" s="16"/>
      <c r="Q18" s="9"/>
      <c r="R18" s="6"/>
      <c r="S18" s="6"/>
      <c r="T18" s="9"/>
    </row>
    <row r="19" spans="1:20" ht="24.75" customHeight="1">
      <c r="A19" s="2">
        <v>216</v>
      </c>
      <c r="B19" s="37" t="s">
        <v>165</v>
      </c>
      <c r="C19" t="s">
        <v>114</v>
      </c>
      <c r="D19" t="s">
        <v>185</v>
      </c>
      <c r="E19" t="s">
        <v>186</v>
      </c>
      <c r="F19" s="47">
        <v>0</v>
      </c>
      <c r="G19" s="9">
        <f t="shared" si="0"/>
        <v>11</v>
      </c>
      <c r="H19" s="47">
        <v>0</v>
      </c>
      <c r="I19" s="9">
        <f t="shared" si="1"/>
        <v>3</v>
      </c>
      <c r="J19" s="47">
        <v>0</v>
      </c>
      <c r="K19" s="9">
        <f t="shared" si="2"/>
        <v>13</v>
      </c>
      <c r="L19" s="47">
        <v>0</v>
      </c>
      <c r="M19" s="9">
        <f t="shared" si="3"/>
        <v>13</v>
      </c>
      <c r="N19" s="6">
        <f t="shared" si="4"/>
        <v>0</v>
      </c>
      <c r="O19" s="9">
        <f t="shared" si="5"/>
        <v>13</v>
      </c>
      <c r="P19" s="16"/>
      <c r="Q19" s="9"/>
      <c r="R19" s="6"/>
      <c r="S19" s="6"/>
      <c r="T19" s="9"/>
    </row>
    <row r="20" spans="1:20" ht="24.75" customHeight="1">
      <c r="A20" s="2">
        <v>218</v>
      </c>
      <c r="B20" t="s">
        <v>156</v>
      </c>
      <c r="C20" t="s">
        <v>114</v>
      </c>
      <c r="D20" t="s">
        <v>187</v>
      </c>
      <c r="E20" t="s">
        <v>188</v>
      </c>
      <c r="F20" s="47">
        <v>10.85</v>
      </c>
      <c r="G20" s="9">
        <f t="shared" si="0"/>
        <v>1</v>
      </c>
      <c r="H20" s="47">
        <v>0</v>
      </c>
      <c r="I20" s="9">
        <f t="shared" si="1"/>
        <v>3</v>
      </c>
      <c r="J20" s="47">
        <v>11.05</v>
      </c>
      <c r="K20" s="9">
        <f t="shared" si="2"/>
        <v>5</v>
      </c>
      <c r="L20" s="47">
        <v>11.2</v>
      </c>
      <c r="M20" s="9">
        <f t="shared" si="3"/>
        <v>2</v>
      </c>
      <c r="N20" s="6">
        <f t="shared" si="4"/>
        <v>33.1</v>
      </c>
      <c r="O20" s="9">
        <f t="shared" si="5"/>
        <v>2</v>
      </c>
      <c r="P20" s="16"/>
      <c r="Q20" s="9"/>
      <c r="R20" s="6"/>
      <c r="S20" s="6"/>
      <c r="T20" s="9"/>
    </row>
    <row r="21" spans="5:18" ht="14.25">
      <c r="E21" s="16"/>
      <c r="F21" s="6"/>
      <c r="G21" s="9"/>
      <c r="H21" s="6"/>
      <c r="I21" s="9"/>
      <c r="J21" s="6"/>
      <c r="K21" s="9"/>
      <c r="L21" s="6"/>
      <c r="M21" s="9"/>
      <c r="N21" s="6"/>
      <c r="O21" s="9"/>
      <c r="P21" s="16"/>
      <c r="Q21" s="17"/>
      <c r="R21" s="16"/>
    </row>
    <row r="22" spans="1:18" ht="14.25">
      <c r="A22" s="2"/>
      <c r="B22" s="2" t="s">
        <v>27</v>
      </c>
      <c r="C22" s="2"/>
      <c r="D22" s="2"/>
      <c r="P22" s="16"/>
      <c r="Q22" s="17"/>
      <c r="R22" s="16"/>
    </row>
    <row r="23" spans="1:18" ht="30">
      <c r="A23" s="36" t="s">
        <v>154</v>
      </c>
      <c r="B23" s="36" t="s">
        <v>155</v>
      </c>
      <c r="C23" s="36" t="s">
        <v>4</v>
      </c>
      <c r="D23" s="36" t="s">
        <v>15</v>
      </c>
      <c r="F23" s="15" t="s">
        <v>16</v>
      </c>
      <c r="G23" s="8" t="s">
        <v>3</v>
      </c>
      <c r="H23" s="15" t="s">
        <v>17</v>
      </c>
      <c r="I23" s="8" t="s">
        <v>3</v>
      </c>
      <c r="J23" s="12" t="s">
        <v>0</v>
      </c>
      <c r="K23" s="8" t="s">
        <v>3</v>
      </c>
      <c r="L23" s="12" t="s">
        <v>1</v>
      </c>
      <c r="M23" s="8" t="s">
        <v>3</v>
      </c>
      <c r="N23" s="13" t="s">
        <v>2</v>
      </c>
      <c r="O23" s="8" t="s">
        <v>3</v>
      </c>
      <c r="P23" s="16"/>
      <c r="Q23" s="17"/>
      <c r="R23" s="16"/>
    </row>
    <row r="24" spans="1:18" ht="14.25">
      <c r="A24" s="2">
        <v>164</v>
      </c>
      <c r="B24" t="s">
        <v>189</v>
      </c>
      <c r="C24" t="s">
        <v>25</v>
      </c>
      <c r="D24" t="s">
        <v>192</v>
      </c>
      <c r="E24" t="s">
        <v>193</v>
      </c>
      <c r="F24" s="47">
        <v>9.9</v>
      </c>
      <c r="G24" s="9">
        <f>RANK(F24,F$24:F$39)</f>
        <v>11</v>
      </c>
      <c r="H24" s="47">
        <v>10.55</v>
      </c>
      <c r="I24" s="9">
        <f>RANK(H24,H$24:H$39)</f>
        <v>5</v>
      </c>
      <c r="J24" s="47">
        <v>11.55</v>
      </c>
      <c r="K24" s="9">
        <f>RANK(J24,J$24:J$39)</f>
        <v>3</v>
      </c>
      <c r="L24" s="47">
        <v>11</v>
      </c>
      <c r="M24" s="9">
        <f>RANK(L24,L$24:L$39)</f>
        <v>14</v>
      </c>
      <c r="N24" s="6">
        <f aca="true" t="shared" si="6" ref="N24:N39">J24+L24+H24+F24</f>
        <v>43</v>
      </c>
      <c r="O24" s="9">
        <f>RANK(N24,N$24:N$39)</f>
        <v>7</v>
      </c>
      <c r="P24" s="16"/>
      <c r="Q24" s="17"/>
      <c r="R24" s="16"/>
    </row>
    <row r="25" spans="1:18" ht="14.25">
      <c r="A25" s="2">
        <v>166</v>
      </c>
      <c r="B25" t="s">
        <v>189</v>
      </c>
      <c r="C25" t="s">
        <v>25</v>
      </c>
      <c r="D25" t="s">
        <v>194</v>
      </c>
      <c r="E25" t="s">
        <v>195</v>
      </c>
      <c r="F25" s="47">
        <v>10.75</v>
      </c>
      <c r="G25" s="9">
        <f aca="true" t="shared" si="7" ref="G25:G39">RANK(F25,F$24:F$39)</f>
        <v>1</v>
      </c>
      <c r="H25" s="47">
        <v>10</v>
      </c>
      <c r="I25" s="9">
        <f aca="true" t="shared" si="8" ref="I25:I39">RANK(H25,H$24:H$39)</f>
        <v>8</v>
      </c>
      <c r="J25" s="47">
        <v>11.35</v>
      </c>
      <c r="K25" s="9">
        <f aca="true" t="shared" si="9" ref="K25:K39">RANK(J25,J$24:J$39)</f>
        <v>6</v>
      </c>
      <c r="L25" s="47">
        <v>11.05</v>
      </c>
      <c r="M25" s="9">
        <f aca="true" t="shared" si="10" ref="M25:M39">RANK(L25,L$24:L$39)</f>
        <v>13</v>
      </c>
      <c r="N25" s="6">
        <f t="shared" si="6"/>
        <v>43.15</v>
      </c>
      <c r="O25" s="9">
        <f aca="true" t="shared" si="11" ref="O25:O39">RANK(N25,N$24:N$39)</f>
        <v>6</v>
      </c>
      <c r="P25" s="16"/>
      <c r="Q25" s="17"/>
      <c r="R25" s="16"/>
    </row>
    <row r="26" spans="1:18" ht="14.25">
      <c r="A26" s="2">
        <v>168</v>
      </c>
      <c r="B26" t="s">
        <v>189</v>
      </c>
      <c r="C26" t="s">
        <v>25</v>
      </c>
      <c r="D26" t="s">
        <v>196</v>
      </c>
      <c r="E26" t="s">
        <v>197</v>
      </c>
      <c r="F26" s="47">
        <v>10.45</v>
      </c>
      <c r="G26" s="9">
        <f t="shared" si="7"/>
        <v>5</v>
      </c>
      <c r="H26" s="47">
        <v>10.5</v>
      </c>
      <c r="I26" s="9">
        <f t="shared" si="8"/>
        <v>6</v>
      </c>
      <c r="J26" s="47">
        <v>11.3</v>
      </c>
      <c r="K26" s="9">
        <f t="shared" si="9"/>
        <v>7</v>
      </c>
      <c r="L26" s="47">
        <v>11.2</v>
      </c>
      <c r="M26" s="9">
        <f t="shared" si="10"/>
        <v>11</v>
      </c>
      <c r="N26" s="6">
        <f t="shared" si="6"/>
        <v>43.45</v>
      </c>
      <c r="O26" s="9">
        <f t="shared" si="11"/>
        <v>5</v>
      </c>
      <c r="P26" s="16"/>
      <c r="Q26" s="17"/>
      <c r="R26" s="16"/>
    </row>
    <row r="27" spans="1:18" ht="14.25">
      <c r="A27" s="2">
        <v>170</v>
      </c>
      <c r="B27" t="s">
        <v>189</v>
      </c>
      <c r="C27" t="s">
        <v>25</v>
      </c>
      <c r="D27" t="s">
        <v>198</v>
      </c>
      <c r="E27" t="s">
        <v>199</v>
      </c>
      <c r="F27" s="47">
        <v>10.3</v>
      </c>
      <c r="G27" s="9">
        <f t="shared" si="7"/>
        <v>8</v>
      </c>
      <c r="H27" s="47">
        <v>9.15</v>
      </c>
      <c r="I27" s="9">
        <f t="shared" si="8"/>
        <v>13</v>
      </c>
      <c r="J27" s="47">
        <v>11.65</v>
      </c>
      <c r="K27" s="9">
        <f t="shared" si="9"/>
        <v>1</v>
      </c>
      <c r="L27" s="47">
        <v>11.5</v>
      </c>
      <c r="M27" s="9">
        <f t="shared" si="10"/>
        <v>3</v>
      </c>
      <c r="N27" s="6">
        <f t="shared" si="6"/>
        <v>42.599999999999994</v>
      </c>
      <c r="O27" s="9">
        <f t="shared" si="11"/>
        <v>9</v>
      </c>
      <c r="P27" s="16"/>
      <c r="Q27" s="17"/>
      <c r="R27" s="16"/>
    </row>
    <row r="28" spans="1:18" ht="14.25">
      <c r="A28" s="2">
        <v>174</v>
      </c>
      <c r="B28" t="s">
        <v>189</v>
      </c>
      <c r="C28" t="s">
        <v>29</v>
      </c>
      <c r="D28" t="s">
        <v>190</v>
      </c>
      <c r="E28" t="s">
        <v>191</v>
      </c>
      <c r="F28" s="47">
        <v>0</v>
      </c>
      <c r="G28" s="9">
        <f t="shared" si="7"/>
        <v>15</v>
      </c>
      <c r="H28" s="47">
        <v>0</v>
      </c>
      <c r="I28" s="9">
        <f t="shared" si="8"/>
        <v>16</v>
      </c>
      <c r="J28" s="47">
        <v>0</v>
      </c>
      <c r="K28" s="9">
        <f t="shared" si="9"/>
        <v>16</v>
      </c>
      <c r="L28" s="47">
        <v>0</v>
      </c>
      <c r="M28" s="9">
        <f t="shared" si="10"/>
        <v>16</v>
      </c>
      <c r="N28" s="6">
        <f t="shared" si="6"/>
        <v>0</v>
      </c>
      <c r="O28" s="9">
        <f t="shared" si="11"/>
        <v>16</v>
      </c>
      <c r="P28" s="16"/>
      <c r="Q28" s="17"/>
      <c r="R28" s="16"/>
    </row>
    <row r="29" spans="1:18" ht="15">
      <c r="A29" s="38">
        <v>179</v>
      </c>
      <c r="B29" t="s">
        <v>189</v>
      </c>
      <c r="C29" t="s">
        <v>91</v>
      </c>
      <c r="D29" t="s">
        <v>201</v>
      </c>
      <c r="E29" t="s">
        <v>202</v>
      </c>
      <c r="F29" s="47">
        <v>9.65</v>
      </c>
      <c r="G29" s="9">
        <f t="shared" si="7"/>
        <v>12</v>
      </c>
      <c r="H29" s="47">
        <v>8.8</v>
      </c>
      <c r="I29" s="9">
        <f t="shared" si="8"/>
        <v>15</v>
      </c>
      <c r="J29" s="47">
        <v>11.3</v>
      </c>
      <c r="K29" s="9">
        <f t="shared" si="9"/>
        <v>7</v>
      </c>
      <c r="L29" s="47">
        <v>11.5</v>
      </c>
      <c r="M29" s="9">
        <f t="shared" si="10"/>
        <v>3</v>
      </c>
      <c r="N29" s="6">
        <f t="shared" si="6"/>
        <v>41.25</v>
      </c>
      <c r="O29" s="9">
        <f t="shared" si="11"/>
        <v>12</v>
      </c>
      <c r="P29" s="16"/>
      <c r="Q29" s="17"/>
      <c r="R29" s="16"/>
    </row>
    <row r="30" spans="1:18" ht="15">
      <c r="A30" s="38">
        <v>181</v>
      </c>
      <c r="B30" t="s">
        <v>189</v>
      </c>
      <c r="C30" t="s">
        <v>91</v>
      </c>
      <c r="D30" t="s">
        <v>203</v>
      </c>
      <c r="E30" t="s">
        <v>204</v>
      </c>
      <c r="F30" s="47">
        <v>9.5</v>
      </c>
      <c r="G30" s="9">
        <f t="shared" si="7"/>
        <v>13</v>
      </c>
      <c r="H30" s="47">
        <v>10.15</v>
      </c>
      <c r="I30" s="9">
        <f t="shared" si="8"/>
        <v>7</v>
      </c>
      <c r="J30" s="47">
        <v>11.15</v>
      </c>
      <c r="K30" s="9">
        <f t="shared" si="9"/>
        <v>11</v>
      </c>
      <c r="L30" s="47">
        <v>11.25</v>
      </c>
      <c r="M30" s="9">
        <f t="shared" si="10"/>
        <v>10</v>
      </c>
      <c r="N30" s="6">
        <f t="shared" si="6"/>
        <v>42.05</v>
      </c>
      <c r="O30" s="9">
        <f t="shared" si="11"/>
        <v>11</v>
      </c>
      <c r="P30" s="16"/>
      <c r="Q30" s="17"/>
      <c r="R30" s="16"/>
    </row>
    <row r="31" spans="1:18" ht="15">
      <c r="A31" s="38">
        <v>183</v>
      </c>
      <c r="B31" t="s">
        <v>189</v>
      </c>
      <c r="C31" t="s">
        <v>91</v>
      </c>
      <c r="D31" t="s">
        <v>205</v>
      </c>
      <c r="E31" t="s">
        <v>206</v>
      </c>
      <c r="F31" s="47">
        <v>10.5</v>
      </c>
      <c r="G31" s="9">
        <f t="shared" si="7"/>
        <v>4</v>
      </c>
      <c r="H31" s="47">
        <v>9.95</v>
      </c>
      <c r="I31" s="9">
        <f t="shared" si="8"/>
        <v>9</v>
      </c>
      <c r="J31" s="47">
        <v>11.1</v>
      </c>
      <c r="K31" s="9">
        <f t="shared" si="9"/>
        <v>12</v>
      </c>
      <c r="L31" s="47">
        <v>11</v>
      </c>
      <c r="M31" s="9">
        <f t="shared" si="10"/>
        <v>14</v>
      </c>
      <c r="N31" s="6">
        <f t="shared" si="6"/>
        <v>42.55</v>
      </c>
      <c r="O31" s="9">
        <f t="shared" si="11"/>
        <v>10</v>
      </c>
      <c r="P31" s="16"/>
      <c r="Q31" s="17"/>
      <c r="R31" s="16"/>
    </row>
    <row r="32" spans="1:18" ht="15">
      <c r="A32" s="38">
        <v>185</v>
      </c>
      <c r="B32" t="s">
        <v>189</v>
      </c>
      <c r="C32" t="s">
        <v>91</v>
      </c>
      <c r="D32" t="s">
        <v>207</v>
      </c>
      <c r="E32" t="s">
        <v>208</v>
      </c>
      <c r="F32" s="47">
        <v>10.35</v>
      </c>
      <c r="G32" s="9">
        <f t="shared" si="7"/>
        <v>7</v>
      </c>
      <c r="H32" s="47">
        <v>9.9</v>
      </c>
      <c r="I32" s="9">
        <f t="shared" si="8"/>
        <v>10</v>
      </c>
      <c r="J32" s="47">
        <v>11.25</v>
      </c>
      <c r="K32" s="9">
        <f t="shared" si="9"/>
        <v>9</v>
      </c>
      <c r="L32" s="47">
        <v>11.4</v>
      </c>
      <c r="M32" s="9">
        <f t="shared" si="10"/>
        <v>6</v>
      </c>
      <c r="N32" s="6">
        <f t="shared" si="6"/>
        <v>42.9</v>
      </c>
      <c r="O32" s="9">
        <f t="shared" si="11"/>
        <v>8</v>
      </c>
      <c r="P32" s="16"/>
      <c r="Q32" s="17"/>
      <c r="R32" s="16"/>
    </row>
    <row r="33" spans="1:18" ht="15">
      <c r="A33" s="38">
        <v>187</v>
      </c>
      <c r="B33" t="s">
        <v>189</v>
      </c>
      <c r="C33" t="s">
        <v>91</v>
      </c>
      <c r="D33" t="s">
        <v>148</v>
      </c>
      <c r="E33" t="s">
        <v>209</v>
      </c>
      <c r="F33" s="47">
        <v>9.3</v>
      </c>
      <c r="G33" s="9">
        <f t="shared" si="7"/>
        <v>14</v>
      </c>
      <c r="H33" s="47">
        <v>9.6</v>
      </c>
      <c r="I33" s="9">
        <f t="shared" si="8"/>
        <v>12</v>
      </c>
      <c r="J33" s="47">
        <v>10.75</v>
      </c>
      <c r="K33" s="9">
        <f t="shared" si="9"/>
        <v>14</v>
      </c>
      <c r="L33" s="47">
        <v>11.35</v>
      </c>
      <c r="M33" s="9">
        <f t="shared" si="10"/>
        <v>7</v>
      </c>
      <c r="N33" s="6">
        <f t="shared" si="6"/>
        <v>41</v>
      </c>
      <c r="O33" s="9">
        <f t="shared" si="11"/>
        <v>13</v>
      </c>
      <c r="P33" s="16"/>
      <c r="Q33" s="17"/>
      <c r="R33" s="16"/>
    </row>
    <row r="34" spans="1:15" ht="15">
      <c r="A34" s="38">
        <v>189</v>
      </c>
      <c r="B34" t="s">
        <v>189</v>
      </c>
      <c r="C34" t="s">
        <v>91</v>
      </c>
      <c r="D34" t="s">
        <v>210</v>
      </c>
      <c r="E34" t="s">
        <v>211</v>
      </c>
      <c r="F34" s="47">
        <v>10.15</v>
      </c>
      <c r="G34" s="9">
        <f t="shared" si="7"/>
        <v>10</v>
      </c>
      <c r="H34" s="47">
        <v>9.1</v>
      </c>
      <c r="I34" s="9">
        <f t="shared" si="8"/>
        <v>14</v>
      </c>
      <c r="J34" s="47">
        <v>10.45</v>
      </c>
      <c r="K34" s="9">
        <f t="shared" si="9"/>
        <v>15</v>
      </c>
      <c r="L34" s="47">
        <v>11.3</v>
      </c>
      <c r="M34" s="9">
        <f t="shared" si="10"/>
        <v>9</v>
      </c>
      <c r="N34" s="6">
        <f t="shared" si="6"/>
        <v>41</v>
      </c>
      <c r="O34" s="9">
        <f t="shared" si="11"/>
        <v>13</v>
      </c>
    </row>
    <row r="35" spans="1:15" ht="14.25">
      <c r="A35" s="2">
        <v>194</v>
      </c>
      <c r="B35" t="s">
        <v>189</v>
      </c>
      <c r="C35" t="s">
        <v>76</v>
      </c>
      <c r="D35" t="s">
        <v>89</v>
      </c>
      <c r="E35" t="s">
        <v>212</v>
      </c>
      <c r="F35" s="47">
        <v>10.75</v>
      </c>
      <c r="G35" s="9">
        <f t="shared" si="7"/>
        <v>1</v>
      </c>
      <c r="H35" s="47">
        <v>10.9</v>
      </c>
      <c r="I35" s="9">
        <f t="shared" si="8"/>
        <v>3</v>
      </c>
      <c r="J35" s="47">
        <v>11.1</v>
      </c>
      <c r="K35" s="9">
        <f t="shared" si="9"/>
        <v>12</v>
      </c>
      <c r="L35" s="47">
        <v>11.75</v>
      </c>
      <c r="M35" s="9">
        <f t="shared" si="10"/>
        <v>1</v>
      </c>
      <c r="N35" s="6">
        <f t="shared" si="6"/>
        <v>44.5</v>
      </c>
      <c r="O35" s="9">
        <f t="shared" si="11"/>
        <v>3</v>
      </c>
    </row>
    <row r="36" spans="1:15" ht="15">
      <c r="A36" s="38">
        <v>196</v>
      </c>
      <c r="B36" t="s">
        <v>189</v>
      </c>
      <c r="C36" t="s">
        <v>76</v>
      </c>
      <c r="D36" t="s">
        <v>213</v>
      </c>
      <c r="E36" t="s">
        <v>214</v>
      </c>
      <c r="F36" s="47">
        <v>10.3</v>
      </c>
      <c r="G36" s="9">
        <f t="shared" si="7"/>
        <v>8</v>
      </c>
      <c r="H36" s="47">
        <v>10.8</v>
      </c>
      <c r="I36" s="9">
        <f t="shared" si="8"/>
        <v>4</v>
      </c>
      <c r="J36" s="47">
        <v>11.2</v>
      </c>
      <c r="K36" s="9">
        <f t="shared" si="9"/>
        <v>10</v>
      </c>
      <c r="L36" s="47">
        <v>11.7</v>
      </c>
      <c r="M36" s="9">
        <f t="shared" si="10"/>
        <v>2</v>
      </c>
      <c r="N36" s="6">
        <f t="shared" si="6"/>
        <v>44</v>
      </c>
      <c r="O36" s="9">
        <f t="shared" si="11"/>
        <v>4</v>
      </c>
    </row>
    <row r="37" spans="1:15" ht="15">
      <c r="A37" s="38">
        <v>202</v>
      </c>
      <c r="B37" t="s">
        <v>189</v>
      </c>
      <c r="C37" t="s">
        <v>83</v>
      </c>
      <c r="D37" t="s">
        <v>115</v>
      </c>
      <c r="E37" t="s">
        <v>216</v>
      </c>
      <c r="F37" s="47">
        <v>0</v>
      </c>
      <c r="G37" s="9">
        <f t="shared" si="7"/>
        <v>15</v>
      </c>
      <c r="H37" s="47">
        <v>9.9</v>
      </c>
      <c r="I37" s="9">
        <f t="shared" si="8"/>
        <v>10</v>
      </c>
      <c r="J37" s="47">
        <v>11.6</v>
      </c>
      <c r="K37" s="9">
        <f t="shared" si="9"/>
        <v>2</v>
      </c>
      <c r="L37" s="47">
        <v>11.45</v>
      </c>
      <c r="M37" s="9">
        <f t="shared" si="10"/>
        <v>5</v>
      </c>
      <c r="N37" s="6">
        <f t="shared" si="6"/>
        <v>32.949999999999996</v>
      </c>
      <c r="O37" s="9">
        <f t="shared" si="11"/>
        <v>15</v>
      </c>
    </row>
    <row r="38" spans="1:15" ht="15">
      <c r="A38" s="38">
        <v>209</v>
      </c>
      <c r="B38" t="s">
        <v>189</v>
      </c>
      <c r="C38" t="s">
        <v>40</v>
      </c>
      <c r="D38" t="s">
        <v>217</v>
      </c>
      <c r="E38" t="s">
        <v>218</v>
      </c>
      <c r="F38" s="47">
        <v>10.55</v>
      </c>
      <c r="G38" s="9">
        <f t="shared" si="7"/>
        <v>3</v>
      </c>
      <c r="H38" s="47">
        <v>11.35</v>
      </c>
      <c r="I38" s="9">
        <f t="shared" si="8"/>
        <v>2</v>
      </c>
      <c r="J38" s="47">
        <v>11.45</v>
      </c>
      <c r="K38" s="9">
        <f t="shared" si="9"/>
        <v>5</v>
      </c>
      <c r="L38" s="47">
        <v>11.35</v>
      </c>
      <c r="M38" s="9">
        <f t="shared" si="10"/>
        <v>7</v>
      </c>
      <c r="N38" s="6">
        <f t="shared" si="6"/>
        <v>44.7</v>
      </c>
      <c r="O38" s="9">
        <f t="shared" si="11"/>
        <v>2</v>
      </c>
    </row>
    <row r="39" spans="1:15" ht="15">
      <c r="A39" s="38">
        <v>211</v>
      </c>
      <c r="B39" t="s">
        <v>189</v>
      </c>
      <c r="C39" t="s">
        <v>40</v>
      </c>
      <c r="D39" t="s">
        <v>219</v>
      </c>
      <c r="E39" t="s">
        <v>220</v>
      </c>
      <c r="F39" s="47">
        <v>10.4</v>
      </c>
      <c r="G39" s="9">
        <f t="shared" si="7"/>
        <v>6</v>
      </c>
      <c r="H39" s="47">
        <v>11.7</v>
      </c>
      <c r="I39" s="9">
        <f t="shared" si="8"/>
        <v>1</v>
      </c>
      <c r="J39" s="47">
        <v>11.55</v>
      </c>
      <c r="K39" s="9">
        <f t="shared" si="9"/>
        <v>3</v>
      </c>
      <c r="L39" s="47">
        <v>11.1</v>
      </c>
      <c r="M39" s="9">
        <f t="shared" si="10"/>
        <v>12</v>
      </c>
      <c r="N39" s="6">
        <f t="shared" si="6"/>
        <v>44.74999999999999</v>
      </c>
      <c r="O39" s="9">
        <f t="shared" si="11"/>
        <v>1</v>
      </c>
    </row>
  </sheetData>
  <sheetProtection/>
  <mergeCells count="4">
    <mergeCell ref="A1:T1"/>
    <mergeCell ref="A2:T2"/>
    <mergeCell ref="A4:T4"/>
    <mergeCell ref="Q6:S6"/>
  </mergeCells>
  <conditionalFormatting sqref="F7:F20">
    <cfRule type="expression" priority="55" dxfId="3" stopIfTrue="1">
      <formula>G7=6</formula>
    </cfRule>
    <cfRule type="expression" priority="56" dxfId="4" stopIfTrue="1">
      <formula>G7=5</formula>
    </cfRule>
    <cfRule type="expression" priority="57" dxfId="5" stopIfTrue="1">
      <formula>G7=4</formula>
    </cfRule>
    <cfRule type="expression" priority="58" dxfId="2" stopIfTrue="1">
      <formula>G7=2</formula>
    </cfRule>
    <cfRule type="expression" priority="59" dxfId="1" stopIfTrue="1">
      <formula>G7=1</formula>
    </cfRule>
    <cfRule type="expression" priority="60" dxfId="0" stopIfTrue="1">
      <formula>G7=3</formula>
    </cfRule>
  </conditionalFormatting>
  <conditionalFormatting sqref="H7:H20">
    <cfRule type="expression" priority="49" dxfId="3" stopIfTrue="1">
      <formula>I7=6</formula>
    </cfRule>
    <cfRule type="expression" priority="50" dxfId="4" stopIfTrue="1">
      <formula>I7=5</formula>
    </cfRule>
    <cfRule type="expression" priority="51" dxfId="5" stopIfTrue="1">
      <formula>I7=4</formula>
    </cfRule>
    <cfRule type="expression" priority="52" dxfId="2" stopIfTrue="1">
      <formula>I7=2</formula>
    </cfRule>
    <cfRule type="expression" priority="53" dxfId="1" stopIfTrue="1">
      <formula>I7=1</formula>
    </cfRule>
    <cfRule type="expression" priority="54" dxfId="0" stopIfTrue="1">
      <formula>I7=3</formula>
    </cfRule>
  </conditionalFormatting>
  <conditionalFormatting sqref="J7:J20">
    <cfRule type="expression" priority="43" dxfId="3" stopIfTrue="1">
      <formula>K7=6</formula>
    </cfRule>
    <cfRule type="expression" priority="44" dxfId="4" stopIfTrue="1">
      <formula>K7=5</formula>
    </cfRule>
    <cfRule type="expression" priority="45" dxfId="5" stopIfTrue="1">
      <formula>K7=4</formula>
    </cfRule>
    <cfRule type="expression" priority="46" dxfId="2" stopIfTrue="1">
      <formula>K7=2</formula>
    </cfRule>
    <cfRule type="expression" priority="47" dxfId="1" stopIfTrue="1">
      <formula>K7=1</formula>
    </cfRule>
    <cfRule type="expression" priority="48" dxfId="0" stopIfTrue="1">
      <formula>K7=3</formula>
    </cfRule>
  </conditionalFormatting>
  <conditionalFormatting sqref="L7:L20">
    <cfRule type="expression" priority="37" dxfId="3" stopIfTrue="1">
      <formula>M7=6</formula>
    </cfRule>
    <cfRule type="expression" priority="38" dxfId="4" stopIfTrue="1">
      <formula>M7=5</formula>
    </cfRule>
    <cfRule type="expression" priority="39" dxfId="5" stopIfTrue="1">
      <formula>M7=4</formula>
    </cfRule>
    <cfRule type="expression" priority="40" dxfId="2" stopIfTrue="1">
      <formula>M7=2</formula>
    </cfRule>
    <cfRule type="expression" priority="41" dxfId="1" stopIfTrue="1">
      <formula>M7=1</formula>
    </cfRule>
    <cfRule type="expression" priority="42" dxfId="0" stopIfTrue="1">
      <formula>M7=3</formula>
    </cfRule>
  </conditionalFormatting>
  <conditionalFormatting sqref="F24:F39">
    <cfRule type="expression" priority="31" dxfId="3" stopIfTrue="1">
      <formula>G24=6</formula>
    </cfRule>
    <cfRule type="expression" priority="32" dxfId="4" stopIfTrue="1">
      <formula>G24=5</formula>
    </cfRule>
    <cfRule type="expression" priority="33" dxfId="5" stopIfTrue="1">
      <formula>G24=4</formula>
    </cfRule>
    <cfRule type="expression" priority="34" dxfId="2" stopIfTrue="1">
      <formula>G24=2</formula>
    </cfRule>
    <cfRule type="expression" priority="35" dxfId="1" stopIfTrue="1">
      <formula>G24=1</formula>
    </cfRule>
    <cfRule type="expression" priority="36" dxfId="0" stopIfTrue="1">
      <formula>G24=3</formula>
    </cfRule>
  </conditionalFormatting>
  <conditionalFormatting sqref="H24:H39">
    <cfRule type="expression" priority="25" dxfId="3" stopIfTrue="1">
      <formula>I24=6</formula>
    </cfRule>
    <cfRule type="expression" priority="26" dxfId="4" stopIfTrue="1">
      <formula>I24=5</formula>
    </cfRule>
    <cfRule type="expression" priority="27" dxfId="5" stopIfTrue="1">
      <formula>I24=4</formula>
    </cfRule>
    <cfRule type="expression" priority="28" dxfId="2" stopIfTrue="1">
      <formula>I24=2</formula>
    </cfRule>
    <cfRule type="expression" priority="29" dxfId="1" stopIfTrue="1">
      <formula>I24=1</formula>
    </cfRule>
    <cfRule type="expression" priority="30" dxfId="0" stopIfTrue="1">
      <formula>I24=3</formula>
    </cfRule>
  </conditionalFormatting>
  <conditionalFormatting sqref="J24:J39">
    <cfRule type="expression" priority="19" dxfId="3" stopIfTrue="1">
      <formula>K24=6</formula>
    </cfRule>
    <cfRule type="expression" priority="20" dxfId="4" stopIfTrue="1">
      <formula>K24=5</formula>
    </cfRule>
    <cfRule type="expression" priority="21" dxfId="5" stopIfTrue="1">
      <formula>K24=4</formula>
    </cfRule>
    <cfRule type="expression" priority="22" dxfId="2" stopIfTrue="1">
      <formula>K24=2</formula>
    </cfRule>
    <cfRule type="expression" priority="23" dxfId="1" stopIfTrue="1">
      <formula>K24=1</formula>
    </cfRule>
    <cfRule type="expression" priority="24" dxfId="0" stopIfTrue="1">
      <formula>K24=3</formula>
    </cfRule>
  </conditionalFormatting>
  <conditionalFormatting sqref="L24:L39">
    <cfRule type="expression" priority="13" dxfId="3" stopIfTrue="1">
      <formula>M24=6</formula>
    </cfRule>
    <cfRule type="expression" priority="14" dxfId="4" stopIfTrue="1">
      <formula>M24=5</formula>
    </cfRule>
    <cfRule type="expression" priority="15" dxfId="5" stopIfTrue="1">
      <formula>M24=4</formula>
    </cfRule>
    <cfRule type="expression" priority="16" dxfId="2" stopIfTrue="1">
      <formula>M24=2</formula>
    </cfRule>
    <cfRule type="expression" priority="17" dxfId="1" stopIfTrue="1">
      <formula>M24=1</formula>
    </cfRule>
    <cfRule type="expression" priority="18" dxfId="0" stopIfTrue="1">
      <formula>M24=3</formula>
    </cfRule>
  </conditionalFormatting>
  <conditionalFormatting sqref="N24:N39">
    <cfRule type="expression" priority="7" dxfId="5" stopIfTrue="1">
      <formula>O24=4</formula>
    </cfRule>
    <cfRule type="expression" priority="8" dxfId="4" stopIfTrue="1">
      <formula>O24=5</formula>
    </cfRule>
    <cfRule type="expression" priority="9" dxfId="3" stopIfTrue="1">
      <formula>O24=6</formula>
    </cfRule>
    <cfRule type="expression" priority="10" dxfId="2" stopIfTrue="1">
      <formula>O24=2</formula>
    </cfRule>
    <cfRule type="expression" priority="11" dxfId="1" stopIfTrue="1">
      <formula>O24=1</formula>
    </cfRule>
    <cfRule type="expression" priority="12" dxfId="0" stopIfTrue="1">
      <formula>O24=3</formula>
    </cfRule>
  </conditionalFormatting>
  <conditionalFormatting sqref="N7:N20">
    <cfRule type="expression" priority="1" dxfId="5" stopIfTrue="1">
      <formula>O7=4</formula>
    </cfRule>
    <cfRule type="expression" priority="2" dxfId="4" stopIfTrue="1">
      <formula>O7=5</formula>
    </cfRule>
    <cfRule type="expression" priority="3" dxfId="3" stopIfTrue="1">
      <formula>O7=6</formula>
    </cfRule>
    <cfRule type="expression" priority="4" dxfId="2" stopIfTrue="1">
      <formula>O7=2</formula>
    </cfRule>
    <cfRule type="expression" priority="5" dxfId="1" stopIfTrue="1">
      <formula>O7=1</formula>
    </cfRule>
    <cfRule type="expression" priority="6" dxfId="0" stopIfTrue="1">
      <formula>O7=3</formula>
    </cfRule>
  </conditionalFormatting>
  <printOptions/>
  <pageMargins left="0.3937007874015748" right="0.1968503937007874" top="0.7480314960629921" bottom="0.7480314960629921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="85" zoomScaleNormal="85" zoomScalePageLayoutView="0" workbookViewId="0" topLeftCell="A13">
      <selection activeCell="G52" sqref="G52"/>
    </sheetView>
  </sheetViews>
  <sheetFormatPr defaultColWidth="9.140625" defaultRowHeight="15"/>
  <cols>
    <col min="1" max="1" width="6.140625" style="0" customWidth="1"/>
    <col min="2" max="2" width="24.57421875" style="0" customWidth="1"/>
    <col min="3" max="3" width="13.7109375" style="0" customWidth="1"/>
    <col min="4" max="4" width="13.421875" style="1" customWidth="1"/>
    <col min="5" max="5" width="10.28125" style="1" customWidth="1"/>
    <col min="6" max="6" width="12.140625" style="1" customWidth="1"/>
    <col min="7" max="7" width="11.140625" style="1" customWidth="1"/>
    <col min="8" max="8" width="11.28125" style="1" customWidth="1"/>
    <col min="9" max="9" width="11.140625" style="1" customWidth="1"/>
    <col min="10" max="10" width="9.28125" style="0" customWidth="1"/>
    <col min="11" max="11" width="4.7109375" style="7" customWidth="1"/>
    <col min="12" max="12" width="9.28125" style="0" customWidth="1"/>
    <col min="13" max="13" width="4.7109375" style="0" customWidth="1"/>
    <col min="14" max="14" width="10.7109375" style="0" customWidth="1"/>
    <col min="15" max="15" width="6.42187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15.57421875" style="0" customWidth="1"/>
    <col min="20" max="20" width="4.7109375" style="0" customWidth="1"/>
  </cols>
  <sheetData>
    <row r="1" spans="1:20" ht="21">
      <c r="A1" s="55" t="s">
        <v>367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2:20" ht="21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4:5" ht="9.75" customHeight="1">
      <c r="D3" s="2"/>
      <c r="E3" s="2"/>
    </row>
    <row r="4" spans="4:20" ht="14.25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spans="1:16" ht="12.75" customHeight="1">
      <c r="A5" s="2"/>
      <c r="B5" s="2" t="s">
        <v>26</v>
      </c>
      <c r="C5" s="2"/>
      <c r="D5" s="2"/>
      <c r="E5" s="2"/>
      <c r="P5" s="14"/>
    </row>
    <row r="6" spans="1:20" ht="30">
      <c r="A6" s="36" t="s">
        <v>154</v>
      </c>
      <c r="B6" s="36" t="s">
        <v>155</v>
      </c>
      <c r="C6" s="36" t="s">
        <v>4</v>
      </c>
      <c r="D6" s="36" t="s">
        <v>15</v>
      </c>
      <c r="E6" s="31"/>
      <c r="F6" s="15" t="s">
        <v>16</v>
      </c>
      <c r="G6" s="8" t="s">
        <v>3</v>
      </c>
      <c r="H6" s="15" t="s">
        <v>17</v>
      </c>
      <c r="I6" s="8" t="s">
        <v>3</v>
      </c>
      <c r="J6" s="12" t="s">
        <v>0</v>
      </c>
      <c r="K6" s="8" t="s">
        <v>3</v>
      </c>
      <c r="L6" s="12" t="s">
        <v>1</v>
      </c>
      <c r="M6" s="8" t="s">
        <v>3</v>
      </c>
      <c r="N6" s="13" t="s">
        <v>2</v>
      </c>
      <c r="O6" s="8" t="s">
        <v>3</v>
      </c>
      <c r="P6" s="14"/>
      <c r="Q6" s="59"/>
      <c r="R6" s="60"/>
      <c r="S6" s="60"/>
      <c r="T6" s="8"/>
    </row>
    <row r="7" spans="1:20" ht="24.75" customHeight="1">
      <c r="A7" s="2">
        <v>276</v>
      </c>
      <c r="B7" t="s">
        <v>269</v>
      </c>
      <c r="C7" t="s">
        <v>29</v>
      </c>
      <c r="D7" t="s">
        <v>270</v>
      </c>
      <c r="E7" t="s">
        <v>271</v>
      </c>
      <c r="F7" s="47">
        <v>0</v>
      </c>
      <c r="G7" s="9">
        <f aca="true" t="shared" si="0" ref="G7:G12">RANK(F7,F$7:F$12)</f>
        <v>6</v>
      </c>
      <c r="H7" s="47">
        <v>0</v>
      </c>
      <c r="I7" s="9">
        <f aca="true" t="shared" si="1" ref="I7:I12">RANK(H7,H$7:H$12)</f>
        <v>1</v>
      </c>
      <c r="J7" s="47">
        <v>0</v>
      </c>
      <c r="K7" s="9">
        <f aca="true" t="shared" si="2" ref="K7:K12">RANK(J7,J$7:J$12)</f>
        <v>6</v>
      </c>
      <c r="L7" s="47">
        <v>0</v>
      </c>
      <c r="M7" s="9">
        <f aca="true" t="shared" si="3" ref="M7:M12">RANK(L7,L$7:L$12)</f>
        <v>6</v>
      </c>
      <c r="N7" s="6">
        <f aca="true" t="shared" si="4" ref="N7:N12">J7+L7+H7+F7</f>
        <v>0</v>
      </c>
      <c r="O7" s="9">
        <f aca="true" t="shared" si="5" ref="O7:O12">RANK(N7,N$7:N$12)</f>
        <v>6</v>
      </c>
      <c r="P7" s="14"/>
      <c r="Q7" s="9"/>
      <c r="R7" s="6"/>
      <c r="S7" s="6"/>
      <c r="T7" s="9"/>
    </row>
    <row r="8" spans="1:20" ht="24.75" customHeight="1">
      <c r="A8" s="2">
        <v>278</v>
      </c>
      <c r="B8" t="s">
        <v>269</v>
      </c>
      <c r="C8" t="s">
        <v>29</v>
      </c>
      <c r="D8" t="s">
        <v>272</v>
      </c>
      <c r="E8" t="s">
        <v>273</v>
      </c>
      <c r="F8" s="47">
        <v>9.25</v>
      </c>
      <c r="G8" s="9">
        <f t="shared" si="0"/>
        <v>5</v>
      </c>
      <c r="H8" s="47">
        <v>0</v>
      </c>
      <c r="I8" s="9">
        <f t="shared" si="1"/>
        <v>1</v>
      </c>
      <c r="J8" s="47">
        <v>11</v>
      </c>
      <c r="K8" s="9">
        <f t="shared" si="2"/>
        <v>4</v>
      </c>
      <c r="L8" s="47">
        <v>11.6</v>
      </c>
      <c r="M8" s="9">
        <f t="shared" si="3"/>
        <v>4</v>
      </c>
      <c r="N8" s="6">
        <f t="shared" si="4"/>
        <v>31.85</v>
      </c>
      <c r="O8" s="9">
        <f t="shared" si="5"/>
        <v>4</v>
      </c>
      <c r="P8" s="14"/>
      <c r="Q8" s="9"/>
      <c r="R8" s="6"/>
      <c r="S8" s="6"/>
      <c r="T8" s="9"/>
    </row>
    <row r="9" spans="1:20" ht="24.75" customHeight="1">
      <c r="A9" s="2">
        <v>280</v>
      </c>
      <c r="B9" t="s">
        <v>269</v>
      </c>
      <c r="C9" t="s">
        <v>29</v>
      </c>
      <c r="D9" t="s">
        <v>274</v>
      </c>
      <c r="E9" t="s">
        <v>275</v>
      </c>
      <c r="F9" s="47">
        <v>10.15</v>
      </c>
      <c r="G9" s="9">
        <f t="shared" si="0"/>
        <v>1</v>
      </c>
      <c r="H9" s="47">
        <v>0</v>
      </c>
      <c r="I9" s="9">
        <f t="shared" si="1"/>
        <v>1</v>
      </c>
      <c r="J9" s="47">
        <v>11.6</v>
      </c>
      <c r="K9" s="9">
        <f t="shared" si="2"/>
        <v>1</v>
      </c>
      <c r="L9" s="47">
        <v>12.05</v>
      </c>
      <c r="M9" s="9">
        <f t="shared" si="3"/>
        <v>1</v>
      </c>
      <c r="N9" s="6">
        <f t="shared" si="4"/>
        <v>33.8</v>
      </c>
      <c r="O9" s="9">
        <f t="shared" si="5"/>
        <v>1</v>
      </c>
      <c r="P9" s="14"/>
      <c r="Q9" s="9"/>
      <c r="R9" s="6"/>
      <c r="S9" s="6"/>
      <c r="T9" s="9"/>
    </row>
    <row r="10" spans="1:20" ht="24.75" customHeight="1">
      <c r="A10" s="2">
        <v>282</v>
      </c>
      <c r="B10" t="s">
        <v>269</v>
      </c>
      <c r="C10" t="s">
        <v>29</v>
      </c>
      <c r="D10" t="s">
        <v>276</v>
      </c>
      <c r="E10" t="s">
        <v>277</v>
      </c>
      <c r="F10" s="47">
        <v>9.5</v>
      </c>
      <c r="G10" s="9">
        <f t="shared" si="0"/>
        <v>4</v>
      </c>
      <c r="H10" s="47">
        <v>0</v>
      </c>
      <c r="I10" s="9">
        <f t="shared" si="1"/>
        <v>1</v>
      </c>
      <c r="J10" s="47">
        <v>11.3</v>
      </c>
      <c r="K10" s="9">
        <f t="shared" si="2"/>
        <v>2</v>
      </c>
      <c r="L10" s="47">
        <v>12</v>
      </c>
      <c r="M10" s="9">
        <f t="shared" si="3"/>
        <v>2</v>
      </c>
      <c r="N10" s="6">
        <f t="shared" si="4"/>
        <v>32.8</v>
      </c>
      <c r="O10" s="9">
        <f t="shared" si="5"/>
        <v>3</v>
      </c>
      <c r="P10" s="14"/>
      <c r="Q10" s="9"/>
      <c r="R10" s="6"/>
      <c r="S10" s="6"/>
      <c r="T10" s="9"/>
    </row>
    <row r="11" spans="1:20" ht="24.75" customHeight="1">
      <c r="A11" s="2">
        <v>284</v>
      </c>
      <c r="B11" t="s">
        <v>269</v>
      </c>
      <c r="C11" t="s">
        <v>29</v>
      </c>
      <c r="D11" s="33" t="s">
        <v>278</v>
      </c>
      <c r="E11" s="33" t="s">
        <v>37</v>
      </c>
      <c r="F11" s="47">
        <v>9.85</v>
      </c>
      <c r="G11" s="9">
        <f t="shared" si="0"/>
        <v>3</v>
      </c>
      <c r="H11" s="47">
        <v>0</v>
      </c>
      <c r="I11" s="9">
        <f t="shared" si="1"/>
        <v>1</v>
      </c>
      <c r="J11" s="47">
        <v>9.35</v>
      </c>
      <c r="K11" s="9">
        <f t="shared" si="2"/>
        <v>5</v>
      </c>
      <c r="L11" s="47">
        <v>10.4</v>
      </c>
      <c r="M11" s="9">
        <f t="shared" si="3"/>
        <v>5</v>
      </c>
      <c r="N11" s="6">
        <f t="shared" si="4"/>
        <v>29.6</v>
      </c>
      <c r="O11" s="9">
        <f t="shared" si="5"/>
        <v>5</v>
      </c>
      <c r="P11" s="14"/>
      <c r="Q11" s="9"/>
      <c r="R11" s="6"/>
      <c r="S11" s="6"/>
      <c r="T11" s="9"/>
    </row>
    <row r="12" spans="1:20" ht="24.75" customHeight="1">
      <c r="A12" s="2">
        <v>298</v>
      </c>
      <c r="B12" t="s">
        <v>269</v>
      </c>
      <c r="C12" t="s">
        <v>21</v>
      </c>
      <c r="D12" t="s">
        <v>287</v>
      </c>
      <c r="E12" t="s">
        <v>288</v>
      </c>
      <c r="F12" s="47">
        <v>10.1</v>
      </c>
      <c r="G12" s="9">
        <f t="shared" si="0"/>
        <v>2</v>
      </c>
      <c r="H12" s="47">
        <v>0</v>
      </c>
      <c r="I12" s="9">
        <f t="shared" si="1"/>
        <v>1</v>
      </c>
      <c r="J12" s="47">
        <v>11.05</v>
      </c>
      <c r="K12" s="9">
        <f t="shared" si="2"/>
        <v>3</v>
      </c>
      <c r="L12" s="47">
        <v>11.9</v>
      </c>
      <c r="M12" s="9">
        <f t="shared" si="3"/>
        <v>3</v>
      </c>
      <c r="N12" s="6">
        <f t="shared" si="4"/>
        <v>33.050000000000004</v>
      </c>
      <c r="O12" s="9">
        <f t="shared" si="5"/>
        <v>2</v>
      </c>
      <c r="P12" s="14"/>
      <c r="Q12" s="9"/>
      <c r="R12" s="6"/>
      <c r="S12" s="6"/>
      <c r="T12" s="9"/>
    </row>
    <row r="13" spans="4:21" ht="24.75" customHeight="1">
      <c r="D13" s="19"/>
      <c r="E13" s="19"/>
      <c r="F13" s="21"/>
      <c r="G13" s="21"/>
      <c r="H13" s="21"/>
      <c r="I13" s="21"/>
      <c r="J13" s="6"/>
      <c r="K13" s="9"/>
      <c r="L13" s="6"/>
      <c r="M13" s="9"/>
      <c r="N13" s="6"/>
      <c r="O13" s="9"/>
      <c r="P13" s="16"/>
      <c r="Q13" s="9"/>
      <c r="R13" s="6"/>
      <c r="S13" s="6"/>
      <c r="T13" s="9"/>
      <c r="U13" s="16"/>
    </row>
    <row r="14" spans="1:21" ht="24.75" customHeight="1">
      <c r="A14" s="2"/>
      <c r="B14" s="2" t="s">
        <v>362</v>
      </c>
      <c r="C14" s="2"/>
      <c r="D14" s="2"/>
      <c r="E14" s="2"/>
      <c r="P14" s="14"/>
      <c r="Q14" s="9"/>
      <c r="R14" s="6"/>
      <c r="S14" s="6"/>
      <c r="T14" s="9"/>
      <c r="U14" s="16"/>
    </row>
    <row r="15" spans="1:21" ht="24.75" customHeight="1">
      <c r="A15" s="36" t="s">
        <v>154</v>
      </c>
      <c r="B15" s="36" t="s">
        <v>155</v>
      </c>
      <c r="C15" s="36" t="s">
        <v>4</v>
      </c>
      <c r="D15" s="36" t="s">
        <v>15</v>
      </c>
      <c r="E15" s="31"/>
      <c r="F15" s="15" t="s">
        <v>16</v>
      </c>
      <c r="G15" s="8" t="s">
        <v>3</v>
      </c>
      <c r="H15" s="15" t="s">
        <v>17</v>
      </c>
      <c r="I15" s="8" t="s">
        <v>3</v>
      </c>
      <c r="J15" s="12" t="s">
        <v>0</v>
      </c>
      <c r="K15" s="8" t="s">
        <v>3</v>
      </c>
      <c r="L15" s="12" t="s">
        <v>1</v>
      </c>
      <c r="M15" s="8" t="s">
        <v>3</v>
      </c>
      <c r="N15" s="13" t="s">
        <v>2</v>
      </c>
      <c r="O15" s="8" t="s">
        <v>3</v>
      </c>
      <c r="P15" s="14"/>
      <c r="Q15" s="9"/>
      <c r="R15" s="6"/>
      <c r="S15" s="6"/>
      <c r="T15" s="9"/>
      <c r="U15" s="16"/>
    </row>
    <row r="16" spans="1:21" ht="24.75" customHeight="1">
      <c r="A16" s="2">
        <v>275</v>
      </c>
      <c r="B16" t="s">
        <v>360</v>
      </c>
      <c r="C16" t="s">
        <v>29</v>
      </c>
      <c r="D16" t="s">
        <v>310</v>
      </c>
      <c r="E16" t="s">
        <v>311</v>
      </c>
      <c r="F16" s="47">
        <v>10</v>
      </c>
      <c r="G16" s="9">
        <f>RANK(F16,F$16:F$31)</f>
        <v>7</v>
      </c>
      <c r="H16" s="47">
        <v>9.75</v>
      </c>
      <c r="I16" s="9">
        <f>RANK(H16,H$16:H$31)</f>
        <v>12</v>
      </c>
      <c r="J16" s="47">
        <v>10</v>
      </c>
      <c r="K16" s="9">
        <f>RANK(J16,J$16:J$31)</f>
        <v>16</v>
      </c>
      <c r="L16" s="47">
        <v>12.1</v>
      </c>
      <c r="M16" s="9">
        <f>RANK(L16,L$16:L$31)</f>
        <v>7</v>
      </c>
      <c r="N16" s="6">
        <f aca="true" t="shared" si="6" ref="N16:N22">J16+L16+H16+F16</f>
        <v>41.85</v>
      </c>
      <c r="O16" s="9">
        <f>RANK(N16,N$16:N$31)</f>
        <v>13</v>
      </c>
      <c r="P16" s="14"/>
      <c r="Q16" s="9"/>
      <c r="R16" s="6"/>
      <c r="S16" s="6"/>
      <c r="T16" s="9"/>
      <c r="U16" s="16"/>
    </row>
    <row r="17" spans="1:21" ht="24.75" customHeight="1">
      <c r="A17" s="2">
        <v>277</v>
      </c>
      <c r="B17" t="s">
        <v>360</v>
      </c>
      <c r="C17" t="s">
        <v>29</v>
      </c>
      <c r="D17" t="s">
        <v>135</v>
      </c>
      <c r="E17" t="s">
        <v>312</v>
      </c>
      <c r="F17" s="47">
        <v>9.75</v>
      </c>
      <c r="G17" s="9">
        <f aca="true" t="shared" si="7" ref="G17:G31">RANK(F17,F$16:F$31)</f>
        <v>10</v>
      </c>
      <c r="H17" s="47">
        <v>10.15</v>
      </c>
      <c r="I17" s="9">
        <f aca="true" t="shared" si="8" ref="I17:I31">RANK(H17,H$16:H$31)</f>
        <v>8</v>
      </c>
      <c r="J17" s="47">
        <v>11.3</v>
      </c>
      <c r="K17" s="9">
        <f aca="true" t="shared" si="9" ref="K17:K31">RANK(J17,J$16:J$31)</f>
        <v>12</v>
      </c>
      <c r="L17" s="47">
        <v>12.2</v>
      </c>
      <c r="M17" s="9">
        <f aca="true" t="shared" si="10" ref="M17:M31">RANK(L17,L$16:L$31)</f>
        <v>6</v>
      </c>
      <c r="N17" s="6">
        <f t="shared" si="6"/>
        <v>43.4</v>
      </c>
      <c r="O17" s="9">
        <f aca="true" t="shared" si="11" ref="O17:O31">RANK(N17,N$16:N$31)</f>
        <v>10</v>
      </c>
      <c r="P17" s="14"/>
      <c r="Q17" s="9"/>
      <c r="R17" s="6"/>
      <c r="S17" s="6"/>
      <c r="T17" s="9"/>
      <c r="U17" s="16"/>
    </row>
    <row r="18" spans="1:21" ht="24.75" customHeight="1">
      <c r="A18" s="2">
        <v>279</v>
      </c>
      <c r="B18" t="s">
        <v>360</v>
      </c>
      <c r="C18" t="s">
        <v>29</v>
      </c>
      <c r="D18" s="35" t="s">
        <v>313</v>
      </c>
      <c r="E18" s="35" t="s">
        <v>191</v>
      </c>
      <c r="F18" s="47">
        <v>9.65</v>
      </c>
      <c r="G18" s="9">
        <f t="shared" si="7"/>
        <v>12</v>
      </c>
      <c r="H18" s="47">
        <v>9.95</v>
      </c>
      <c r="I18" s="9">
        <f t="shared" si="8"/>
        <v>11</v>
      </c>
      <c r="J18" s="47">
        <v>11.05</v>
      </c>
      <c r="K18" s="9">
        <f t="shared" si="9"/>
        <v>14</v>
      </c>
      <c r="L18" s="47">
        <v>11.35</v>
      </c>
      <c r="M18" s="9">
        <f t="shared" si="10"/>
        <v>15</v>
      </c>
      <c r="N18" s="6">
        <f t="shared" si="6"/>
        <v>41.99999999999999</v>
      </c>
      <c r="O18" s="9">
        <f t="shared" si="11"/>
        <v>12</v>
      </c>
      <c r="P18" s="14"/>
      <c r="Q18" s="9"/>
      <c r="R18" s="6"/>
      <c r="S18" s="6"/>
      <c r="T18" s="9"/>
      <c r="U18" s="16"/>
    </row>
    <row r="19" spans="1:21" ht="24.75" customHeight="1">
      <c r="A19" s="2">
        <v>281</v>
      </c>
      <c r="B19" t="s">
        <v>360</v>
      </c>
      <c r="C19" t="s">
        <v>364</v>
      </c>
      <c r="D19" t="s">
        <v>314</v>
      </c>
      <c r="E19" t="s">
        <v>315</v>
      </c>
      <c r="F19" s="47">
        <v>10.1</v>
      </c>
      <c r="G19" s="9">
        <f t="shared" si="7"/>
        <v>5</v>
      </c>
      <c r="H19" s="47">
        <v>11</v>
      </c>
      <c r="I19" s="9">
        <f t="shared" si="8"/>
        <v>1</v>
      </c>
      <c r="J19" s="47">
        <v>12</v>
      </c>
      <c r="K19" s="9">
        <f t="shared" si="9"/>
        <v>3</v>
      </c>
      <c r="L19" s="47">
        <v>13.15</v>
      </c>
      <c r="M19" s="9">
        <f t="shared" si="10"/>
        <v>1</v>
      </c>
      <c r="N19" s="6">
        <f t="shared" si="6"/>
        <v>46.25</v>
      </c>
      <c r="O19" s="9">
        <f t="shared" si="11"/>
        <v>1</v>
      </c>
      <c r="P19" s="14"/>
      <c r="Q19" s="9"/>
      <c r="R19" s="6"/>
      <c r="S19" s="6"/>
      <c r="T19" s="9"/>
      <c r="U19" s="16"/>
    </row>
    <row r="20" spans="1:17" ht="14.25">
      <c r="A20" s="2">
        <v>283</v>
      </c>
      <c r="B20" t="s">
        <v>360</v>
      </c>
      <c r="C20" t="s">
        <v>365</v>
      </c>
      <c r="D20" t="s">
        <v>99</v>
      </c>
      <c r="E20" t="s">
        <v>316</v>
      </c>
      <c r="F20" s="47">
        <v>10.2</v>
      </c>
      <c r="G20" s="9">
        <f t="shared" si="7"/>
        <v>2</v>
      </c>
      <c r="H20" s="47">
        <v>10.4</v>
      </c>
      <c r="I20" s="9">
        <f t="shared" si="8"/>
        <v>4</v>
      </c>
      <c r="J20" s="47">
        <v>12.1</v>
      </c>
      <c r="K20" s="9">
        <f t="shared" si="9"/>
        <v>2</v>
      </c>
      <c r="L20" s="47">
        <v>11.75</v>
      </c>
      <c r="M20" s="9">
        <f t="shared" si="10"/>
        <v>9</v>
      </c>
      <c r="N20" s="6">
        <f t="shared" si="6"/>
        <v>44.45</v>
      </c>
      <c r="O20" s="9">
        <f t="shared" si="11"/>
        <v>4</v>
      </c>
      <c r="P20" s="14"/>
      <c r="Q20" s="17"/>
    </row>
    <row r="21" spans="1:17" ht="14.25">
      <c r="A21" s="2">
        <v>287</v>
      </c>
      <c r="B21" t="s">
        <v>360</v>
      </c>
      <c r="C21" t="s">
        <v>365</v>
      </c>
      <c r="D21" t="s">
        <v>158</v>
      </c>
      <c r="E21" t="s">
        <v>319</v>
      </c>
      <c r="F21" s="47">
        <v>10.1</v>
      </c>
      <c r="G21" s="9">
        <f t="shared" si="7"/>
        <v>5</v>
      </c>
      <c r="H21" s="47">
        <v>10.4</v>
      </c>
      <c r="I21" s="9">
        <f t="shared" si="8"/>
        <v>4</v>
      </c>
      <c r="J21" s="47">
        <v>11.45</v>
      </c>
      <c r="K21" s="9">
        <f t="shared" si="9"/>
        <v>9</v>
      </c>
      <c r="L21" s="47">
        <v>11.5</v>
      </c>
      <c r="M21" s="9">
        <f t="shared" si="10"/>
        <v>12</v>
      </c>
      <c r="N21" s="6">
        <f t="shared" si="6"/>
        <v>43.45</v>
      </c>
      <c r="O21" s="9">
        <f t="shared" si="11"/>
        <v>9</v>
      </c>
      <c r="P21" s="14"/>
      <c r="Q21" s="17"/>
    </row>
    <row r="22" spans="1:17" ht="14.25">
      <c r="A22" s="2">
        <v>289</v>
      </c>
      <c r="B22" s="35" t="s">
        <v>360</v>
      </c>
      <c r="C22" s="35" t="s">
        <v>83</v>
      </c>
      <c r="D22" s="35" t="s">
        <v>320</v>
      </c>
      <c r="E22" s="35" t="s">
        <v>321</v>
      </c>
      <c r="F22" s="47">
        <v>11</v>
      </c>
      <c r="G22" s="9">
        <f t="shared" si="7"/>
        <v>1</v>
      </c>
      <c r="H22" s="47">
        <v>10.2</v>
      </c>
      <c r="I22" s="9">
        <f t="shared" si="8"/>
        <v>7</v>
      </c>
      <c r="J22" s="47">
        <v>11.65</v>
      </c>
      <c r="K22" s="9">
        <f t="shared" si="9"/>
        <v>6</v>
      </c>
      <c r="L22" s="47">
        <v>13.15</v>
      </c>
      <c r="M22" s="9">
        <f t="shared" si="10"/>
        <v>1</v>
      </c>
      <c r="N22" s="6">
        <f t="shared" si="6"/>
        <v>46</v>
      </c>
      <c r="O22" s="9">
        <f t="shared" si="11"/>
        <v>2</v>
      </c>
      <c r="P22" s="14"/>
      <c r="Q22" s="17"/>
    </row>
    <row r="23" spans="1:17" ht="15">
      <c r="A23" s="38">
        <v>291</v>
      </c>
      <c r="B23" t="s">
        <v>360</v>
      </c>
      <c r="C23" t="s">
        <v>357</v>
      </c>
      <c r="D23" t="s">
        <v>322</v>
      </c>
      <c r="E23" t="s">
        <v>323</v>
      </c>
      <c r="F23" s="47">
        <v>9.6</v>
      </c>
      <c r="G23" s="9">
        <f t="shared" si="7"/>
        <v>13</v>
      </c>
      <c r="H23" s="47">
        <v>10.85</v>
      </c>
      <c r="I23" s="9">
        <f t="shared" si="8"/>
        <v>2</v>
      </c>
      <c r="J23" s="47">
        <v>12</v>
      </c>
      <c r="K23" s="9">
        <f t="shared" si="9"/>
        <v>3</v>
      </c>
      <c r="L23" s="47">
        <v>11.85</v>
      </c>
      <c r="M23" s="9">
        <f t="shared" si="10"/>
        <v>8</v>
      </c>
      <c r="N23" s="6">
        <f aca="true" t="shared" si="12" ref="N23:N31">J23+L23+H23+F23</f>
        <v>44.300000000000004</v>
      </c>
      <c r="O23" s="9">
        <f t="shared" si="11"/>
        <v>5</v>
      </c>
      <c r="P23" s="14"/>
      <c r="Q23" s="17"/>
    </row>
    <row r="24" spans="1:16" ht="15">
      <c r="A24" s="38">
        <v>293</v>
      </c>
      <c r="B24" t="s">
        <v>360</v>
      </c>
      <c r="C24" t="s">
        <v>357</v>
      </c>
      <c r="D24" t="s">
        <v>97</v>
      </c>
      <c r="E24" t="s">
        <v>324</v>
      </c>
      <c r="F24" s="47">
        <v>10.15</v>
      </c>
      <c r="G24" s="9">
        <f t="shared" si="7"/>
        <v>4</v>
      </c>
      <c r="H24" s="47">
        <v>10.4</v>
      </c>
      <c r="I24" s="9">
        <f t="shared" si="8"/>
        <v>4</v>
      </c>
      <c r="J24" s="47">
        <v>11.65</v>
      </c>
      <c r="K24" s="9">
        <f t="shared" si="9"/>
        <v>6</v>
      </c>
      <c r="L24" s="47">
        <v>11.45</v>
      </c>
      <c r="M24" s="9">
        <f t="shared" si="10"/>
        <v>14</v>
      </c>
      <c r="N24" s="6">
        <f t="shared" si="12"/>
        <v>43.65</v>
      </c>
      <c r="O24" s="9">
        <f t="shared" si="11"/>
        <v>7</v>
      </c>
      <c r="P24" s="14"/>
    </row>
    <row r="25" spans="1:16" ht="15">
      <c r="A25" s="38">
        <v>295</v>
      </c>
      <c r="B25" t="s">
        <v>360</v>
      </c>
      <c r="C25" t="s">
        <v>357</v>
      </c>
      <c r="D25" t="s">
        <v>89</v>
      </c>
      <c r="E25" t="s">
        <v>325</v>
      </c>
      <c r="F25" s="47">
        <v>9.7</v>
      </c>
      <c r="G25" s="9">
        <f t="shared" si="7"/>
        <v>11</v>
      </c>
      <c r="H25" s="47">
        <v>10</v>
      </c>
      <c r="I25" s="9">
        <f t="shared" si="8"/>
        <v>10</v>
      </c>
      <c r="J25" s="47">
        <v>11.35</v>
      </c>
      <c r="K25" s="9">
        <f t="shared" si="9"/>
        <v>11</v>
      </c>
      <c r="L25" s="47">
        <v>11.65</v>
      </c>
      <c r="M25" s="9">
        <f t="shared" si="10"/>
        <v>11</v>
      </c>
      <c r="N25" s="6">
        <f t="shared" si="12"/>
        <v>42.7</v>
      </c>
      <c r="O25" s="9">
        <f t="shared" si="11"/>
        <v>11</v>
      </c>
      <c r="P25" s="14"/>
    </row>
    <row r="26" spans="1:16" ht="14.25">
      <c r="A26" s="2">
        <v>304</v>
      </c>
      <c r="B26" t="s">
        <v>360</v>
      </c>
      <c r="C26" t="s">
        <v>355</v>
      </c>
      <c r="D26" t="s">
        <v>41</v>
      </c>
      <c r="E26" t="s">
        <v>333</v>
      </c>
      <c r="F26" s="47">
        <v>10</v>
      </c>
      <c r="G26" s="9">
        <f t="shared" si="7"/>
        <v>7</v>
      </c>
      <c r="H26" s="47">
        <v>10.15</v>
      </c>
      <c r="I26" s="9">
        <f t="shared" si="8"/>
        <v>8</v>
      </c>
      <c r="J26" s="47">
        <v>12.15</v>
      </c>
      <c r="K26" s="9">
        <f t="shared" si="9"/>
        <v>1</v>
      </c>
      <c r="L26" s="47">
        <v>11.5</v>
      </c>
      <c r="M26" s="9">
        <f t="shared" si="10"/>
        <v>12</v>
      </c>
      <c r="N26" s="6">
        <f t="shared" si="12"/>
        <v>43.8</v>
      </c>
      <c r="O26" s="9">
        <f t="shared" si="11"/>
        <v>6</v>
      </c>
      <c r="P26" s="48"/>
    </row>
    <row r="27" spans="1:16" ht="14.25">
      <c r="A27" s="2">
        <v>308</v>
      </c>
      <c r="B27" t="s">
        <v>360</v>
      </c>
      <c r="C27" t="s">
        <v>355</v>
      </c>
      <c r="D27" t="s">
        <v>267</v>
      </c>
      <c r="E27" t="s">
        <v>336</v>
      </c>
      <c r="F27" s="47">
        <v>8.8</v>
      </c>
      <c r="G27" s="9">
        <f t="shared" si="7"/>
        <v>15</v>
      </c>
      <c r="H27" s="47">
        <v>9.2</v>
      </c>
      <c r="I27" s="9">
        <f t="shared" si="8"/>
        <v>15</v>
      </c>
      <c r="J27" s="47">
        <v>10.9</v>
      </c>
      <c r="K27" s="9">
        <f t="shared" si="9"/>
        <v>15</v>
      </c>
      <c r="L27" s="47">
        <v>10.9</v>
      </c>
      <c r="M27" s="9">
        <f t="shared" si="10"/>
        <v>16</v>
      </c>
      <c r="N27" s="6">
        <f t="shared" si="12"/>
        <v>39.8</v>
      </c>
      <c r="O27" s="9">
        <f t="shared" si="11"/>
        <v>16</v>
      </c>
      <c r="P27" s="48"/>
    </row>
    <row r="28" spans="1:16" ht="14.25">
      <c r="A28" s="2">
        <v>310</v>
      </c>
      <c r="B28" t="s">
        <v>360</v>
      </c>
      <c r="C28" t="s">
        <v>355</v>
      </c>
      <c r="D28" t="s">
        <v>337</v>
      </c>
      <c r="E28" t="s">
        <v>338</v>
      </c>
      <c r="F28" s="47">
        <v>8.95</v>
      </c>
      <c r="G28" s="9">
        <f t="shared" si="7"/>
        <v>14</v>
      </c>
      <c r="H28" s="47">
        <v>9.75</v>
      </c>
      <c r="I28" s="9">
        <f t="shared" si="8"/>
        <v>12</v>
      </c>
      <c r="J28" s="47">
        <v>11.4</v>
      </c>
      <c r="K28" s="9">
        <f t="shared" si="9"/>
        <v>10</v>
      </c>
      <c r="L28" s="47">
        <v>11.75</v>
      </c>
      <c r="M28" s="9">
        <f t="shared" si="10"/>
        <v>9</v>
      </c>
      <c r="N28" s="6">
        <f t="shared" si="12"/>
        <v>41.849999999999994</v>
      </c>
      <c r="O28" s="9">
        <f t="shared" si="11"/>
        <v>14</v>
      </c>
      <c r="P28" s="48"/>
    </row>
    <row r="29" spans="1:16" ht="15">
      <c r="A29" s="38">
        <v>320</v>
      </c>
      <c r="B29" t="s">
        <v>360</v>
      </c>
      <c r="C29" t="s">
        <v>91</v>
      </c>
      <c r="D29" t="s">
        <v>347</v>
      </c>
      <c r="E29" t="s">
        <v>348</v>
      </c>
      <c r="F29" s="47">
        <v>9.9</v>
      </c>
      <c r="G29" s="9">
        <f t="shared" si="7"/>
        <v>9</v>
      </c>
      <c r="H29" s="47">
        <v>9.25</v>
      </c>
      <c r="I29" s="9">
        <f t="shared" si="8"/>
        <v>14</v>
      </c>
      <c r="J29" s="47">
        <v>11.5</v>
      </c>
      <c r="K29" s="9">
        <f t="shared" si="9"/>
        <v>8</v>
      </c>
      <c r="L29" s="47">
        <v>12.9</v>
      </c>
      <c r="M29" s="9">
        <f t="shared" si="10"/>
        <v>3</v>
      </c>
      <c r="N29" s="6">
        <f t="shared" si="12"/>
        <v>43.55</v>
      </c>
      <c r="O29" s="9">
        <f t="shared" si="11"/>
        <v>8</v>
      </c>
      <c r="P29" s="48"/>
    </row>
    <row r="30" spans="1:16" ht="15">
      <c r="A30" s="38">
        <v>322</v>
      </c>
      <c r="B30" t="s">
        <v>360</v>
      </c>
      <c r="C30" t="s">
        <v>91</v>
      </c>
      <c r="D30" t="s">
        <v>349</v>
      </c>
      <c r="E30" t="s">
        <v>350</v>
      </c>
      <c r="F30" s="47">
        <v>8.4</v>
      </c>
      <c r="G30" s="9">
        <f t="shared" si="7"/>
        <v>16</v>
      </c>
      <c r="H30" s="47">
        <v>9</v>
      </c>
      <c r="I30" s="9">
        <f t="shared" si="8"/>
        <v>16</v>
      </c>
      <c r="J30" s="47">
        <v>11.2</v>
      </c>
      <c r="K30" s="9">
        <f t="shared" si="9"/>
        <v>13</v>
      </c>
      <c r="L30" s="47">
        <v>12.7</v>
      </c>
      <c r="M30" s="9">
        <f t="shared" si="10"/>
        <v>4</v>
      </c>
      <c r="N30" s="6">
        <f t="shared" si="12"/>
        <v>41.3</v>
      </c>
      <c r="O30" s="9">
        <f t="shared" si="11"/>
        <v>15</v>
      </c>
      <c r="P30" s="48"/>
    </row>
    <row r="31" spans="1:16" ht="14.25">
      <c r="A31" s="2">
        <v>326</v>
      </c>
      <c r="B31" t="s">
        <v>360</v>
      </c>
      <c r="C31" t="s">
        <v>114</v>
      </c>
      <c r="D31" t="s">
        <v>107</v>
      </c>
      <c r="E31" t="s">
        <v>352</v>
      </c>
      <c r="F31" s="47">
        <v>10.2</v>
      </c>
      <c r="G31" s="9">
        <f t="shared" si="7"/>
        <v>2</v>
      </c>
      <c r="H31" s="47">
        <v>10.6</v>
      </c>
      <c r="I31" s="9">
        <f t="shared" si="8"/>
        <v>3</v>
      </c>
      <c r="J31" s="47">
        <v>11.85</v>
      </c>
      <c r="K31" s="9">
        <f t="shared" si="9"/>
        <v>5</v>
      </c>
      <c r="L31" s="47">
        <v>12.25</v>
      </c>
      <c r="M31" s="9">
        <f t="shared" si="10"/>
        <v>5</v>
      </c>
      <c r="N31" s="6">
        <f t="shared" si="12"/>
        <v>44.900000000000006</v>
      </c>
      <c r="O31" s="9">
        <f t="shared" si="11"/>
        <v>3</v>
      </c>
      <c r="P31" s="48"/>
    </row>
    <row r="33" spans="1:15" ht="14.25">
      <c r="A33" s="2"/>
      <c r="D33"/>
      <c r="E33"/>
      <c r="F33" s="6"/>
      <c r="G33" s="9"/>
      <c r="H33" s="6"/>
      <c r="I33" s="9"/>
      <c r="J33" s="6"/>
      <c r="K33" s="9"/>
      <c r="L33" s="6"/>
      <c r="M33" s="9"/>
      <c r="N33" s="6"/>
      <c r="O33" s="9"/>
    </row>
    <row r="34" spans="1:5" ht="14.25">
      <c r="A34" s="2"/>
      <c r="B34" s="2" t="s">
        <v>363</v>
      </c>
      <c r="C34" s="2"/>
      <c r="D34" s="2"/>
      <c r="E34" s="2"/>
    </row>
    <row r="35" spans="1:15" ht="30">
      <c r="A35" s="36" t="s">
        <v>154</v>
      </c>
      <c r="B35" s="36" t="s">
        <v>155</v>
      </c>
      <c r="C35" s="36" t="s">
        <v>4</v>
      </c>
      <c r="D35" s="36" t="s">
        <v>15</v>
      </c>
      <c r="E35" s="31"/>
      <c r="F35" s="15" t="s">
        <v>16</v>
      </c>
      <c r="G35" s="8" t="s">
        <v>3</v>
      </c>
      <c r="H35" s="15" t="s">
        <v>17</v>
      </c>
      <c r="I35" s="8" t="s">
        <v>3</v>
      </c>
      <c r="J35" s="12" t="s">
        <v>0</v>
      </c>
      <c r="K35" s="8" t="s">
        <v>3</v>
      </c>
      <c r="L35" s="12" t="s">
        <v>1</v>
      </c>
      <c r="M35" s="8" t="s">
        <v>3</v>
      </c>
      <c r="N35" s="13" t="s">
        <v>2</v>
      </c>
      <c r="O35" s="8" t="s">
        <v>3</v>
      </c>
    </row>
    <row r="36" spans="1:16" ht="14.25">
      <c r="A36" s="2">
        <v>285</v>
      </c>
      <c r="B36" t="s">
        <v>361</v>
      </c>
      <c r="C36" t="s">
        <v>356</v>
      </c>
      <c r="D36" t="s">
        <v>317</v>
      </c>
      <c r="E36" t="s">
        <v>318</v>
      </c>
      <c r="F36" s="47">
        <v>9.75</v>
      </c>
      <c r="G36" s="9">
        <f aca="true" t="shared" si="13" ref="G36:G46">RANK(F36,F$36:F$48)</f>
        <v>6</v>
      </c>
      <c r="H36" s="47">
        <v>9.45</v>
      </c>
      <c r="I36" s="9">
        <f aca="true" t="shared" si="14" ref="I36:I48">RANK(H36,H$36:H$48)</f>
        <v>11</v>
      </c>
      <c r="J36" s="47">
        <v>12.05</v>
      </c>
      <c r="K36" s="9">
        <f aca="true" t="shared" si="15" ref="K36:K48">RANK(J36,J$36:J$48)</f>
        <v>1</v>
      </c>
      <c r="L36" s="47">
        <v>11.3</v>
      </c>
      <c r="M36" s="9">
        <f aca="true" t="shared" si="16" ref="M36:M48">RANK(L36,L$36:L$48)</f>
        <v>12</v>
      </c>
      <c r="N36" s="6">
        <f aca="true" t="shared" si="17" ref="N36:N47">J36+L36+H36+F36</f>
        <v>42.55</v>
      </c>
      <c r="O36" s="9">
        <f>RANK(N36,N$36:N$48)</f>
        <v>6</v>
      </c>
      <c r="P36" s="48"/>
    </row>
    <row r="37" spans="1:16" ht="15">
      <c r="A37" s="38">
        <v>297</v>
      </c>
      <c r="B37" t="s">
        <v>361</v>
      </c>
      <c r="C37" t="s">
        <v>358</v>
      </c>
      <c r="D37" t="s">
        <v>326</v>
      </c>
      <c r="E37" t="s">
        <v>327</v>
      </c>
      <c r="F37" s="47">
        <v>9.7</v>
      </c>
      <c r="G37" s="9">
        <f t="shared" si="13"/>
        <v>7</v>
      </c>
      <c r="H37" s="47">
        <v>10.4</v>
      </c>
      <c r="I37" s="9">
        <f t="shared" si="14"/>
        <v>1</v>
      </c>
      <c r="J37" s="47">
        <v>11.3</v>
      </c>
      <c r="K37" s="9">
        <f t="shared" si="15"/>
        <v>7</v>
      </c>
      <c r="L37" s="47">
        <v>11.45</v>
      </c>
      <c r="M37" s="9">
        <f t="shared" si="16"/>
        <v>8</v>
      </c>
      <c r="N37" s="6">
        <f t="shared" si="17"/>
        <v>42.849999999999994</v>
      </c>
      <c r="O37" s="9">
        <f aca="true" t="shared" si="18" ref="O37:O48">RANK(N37,N$36:N$48)</f>
        <v>5</v>
      </c>
      <c r="P37" s="48"/>
    </row>
    <row r="38" spans="1:16" ht="15">
      <c r="A38" s="38">
        <v>299</v>
      </c>
      <c r="B38" t="s">
        <v>361</v>
      </c>
      <c r="C38" t="s">
        <v>366</v>
      </c>
      <c r="D38" t="s">
        <v>328</v>
      </c>
      <c r="E38" t="s">
        <v>329</v>
      </c>
      <c r="F38" s="47">
        <v>9.45</v>
      </c>
      <c r="G38" s="9">
        <f t="shared" si="13"/>
        <v>9</v>
      </c>
      <c r="H38" s="47">
        <v>9.85</v>
      </c>
      <c r="I38" s="9">
        <f t="shared" si="14"/>
        <v>4</v>
      </c>
      <c r="J38" s="47">
        <v>11.35</v>
      </c>
      <c r="K38" s="9">
        <f t="shared" si="15"/>
        <v>6</v>
      </c>
      <c r="L38" s="47">
        <v>14</v>
      </c>
      <c r="M38" s="9">
        <f t="shared" si="16"/>
        <v>1</v>
      </c>
      <c r="N38" s="6">
        <f t="shared" si="17"/>
        <v>44.650000000000006</v>
      </c>
      <c r="O38" s="9">
        <f t="shared" si="18"/>
        <v>2</v>
      </c>
      <c r="P38" s="48"/>
    </row>
    <row r="39" spans="1:16" ht="15">
      <c r="A39" s="38">
        <v>301</v>
      </c>
      <c r="B39" t="s">
        <v>361</v>
      </c>
      <c r="C39" t="s">
        <v>25</v>
      </c>
      <c r="D39" t="s">
        <v>143</v>
      </c>
      <c r="E39" t="s">
        <v>330</v>
      </c>
      <c r="F39" s="47">
        <v>10.05</v>
      </c>
      <c r="G39" s="9">
        <f t="shared" si="13"/>
        <v>2</v>
      </c>
      <c r="H39" s="47">
        <v>10.15</v>
      </c>
      <c r="I39" s="9">
        <f t="shared" si="14"/>
        <v>3</v>
      </c>
      <c r="J39" s="47">
        <v>11.8</v>
      </c>
      <c r="K39" s="9">
        <f t="shared" si="15"/>
        <v>2</v>
      </c>
      <c r="L39" s="47">
        <v>13</v>
      </c>
      <c r="M39" s="9">
        <f t="shared" si="16"/>
        <v>2</v>
      </c>
      <c r="N39" s="6">
        <f t="shared" si="17"/>
        <v>45</v>
      </c>
      <c r="O39" s="9">
        <f t="shared" si="18"/>
        <v>1</v>
      </c>
      <c r="P39" s="48"/>
    </row>
    <row r="40" spans="1:16" ht="15">
      <c r="A40" s="38">
        <v>303</v>
      </c>
      <c r="B40" t="s">
        <v>361</v>
      </c>
      <c r="C40" t="s">
        <v>25</v>
      </c>
      <c r="D40" t="s">
        <v>331</v>
      </c>
      <c r="E40" t="s">
        <v>332</v>
      </c>
      <c r="F40" s="47">
        <v>9.35</v>
      </c>
      <c r="G40" s="9">
        <f t="shared" si="13"/>
        <v>10</v>
      </c>
      <c r="H40" s="47">
        <v>10.35</v>
      </c>
      <c r="I40" s="9">
        <f t="shared" si="14"/>
        <v>2</v>
      </c>
      <c r="J40" s="47">
        <v>10.75</v>
      </c>
      <c r="K40" s="9">
        <f t="shared" si="15"/>
        <v>12</v>
      </c>
      <c r="L40" s="47">
        <v>11.4</v>
      </c>
      <c r="M40" s="9">
        <f t="shared" si="16"/>
        <v>9</v>
      </c>
      <c r="N40" s="6">
        <f t="shared" si="17"/>
        <v>41.85</v>
      </c>
      <c r="O40" s="9">
        <f t="shared" si="18"/>
        <v>9</v>
      </c>
      <c r="P40" s="48"/>
    </row>
    <row r="41" spans="1:16" ht="14.25">
      <c r="A41" s="2">
        <v>306</v>
      </c>
      <c r="B41" t="s">
        <v>361</v>
      </c>
      <c r="C41" t="s">
        <v>355</v>
      </c>
      <c r="D41" t="s">
        <v>334</v>
      </c>
      <c r="E41" t="s">
        <v>335</v>
      </c>
      <c r="F41" s="47">
        <v>9.35</v>
      </c>
      <c r="G41" s="9">
        <f t="shared" si="13"/>
        <v>10</v>
      </c>
      <c r="H41" s="47">
        <v>8.95</v>
      </c>
      <c r="I41" s="9">
        <f t="shared" si="14"/>
        <v>12</v>
      </c>
      <c r="J41" s="47">
        <v>10.7</v>
      </c>
      <c r="K41" s="9">
        <f t="shared" si="15"/>
        <v>13</v>
      </c>
      <c r="L41" s="47">
        <v>11.9</v>
      </c>
      <c r="M41" s="9">
        <f t="shared" si="16"/>
        <v>5</v>
      </c>
      <c r="N41" s="6">
        <f t="shared" si="17"/>
        <v>40.9</v>
      </c>
      <c r="O41" s="9">
        <f t="shared" si="18"/>
        <v>12</v>
      </c>
      <c r="P41" s="48"/>
    </row>
    <row r="42" spans="1:16" ht="14.25">
      <c r="A42" s="2">
        <v>312</v>
      </c>
      <c r="B42" t="s">
        <v>361</v>
      </c>
      <c r="C42" t="s">
        <v>355</v>
      </c>
      <c r="D42" t="s">
        <v>339</v>
      </c>
      <c r="E42" t="s">
        <v>340</v>
      </c>
      <c r="F42" s="47">
        <v>9.85</v>
      </c>
      <c r="G42" s="9">
        <f t="shared" si="13"/>
        <v>5</v>
      </c>
      <c r="H42" s="47">
        <v>8.75</v>
      </c>
      <c r="I42" s="9">
        <f t="shared" si="14"/>
        <v>13</v>
      </c>
      <c r="J42" s="47">
        <v>11.8</v>
      </c>
      <c r="K42" s="9">
        <f t="shared" si="15"/>
        <v>2</v>
      </c>
      <c r="L42" s="47">
        <v>11.6</v>
      </c>
      <c r="M42" s="9">
        <f t="shared" si="16"/>
        <v>6</v>
      </c>
      <c r="N42" s="6">
        <f t="shared" si="17"/>
        <v>42</v>
      </c>
      <c r="O42" s="9">
        <f t="shared" si="18"/>
        <v>7</v>
      </c>
      <c r="P42" s="48"/>
    </row>
    <row r="43" spans="1:16" ht="15">
      <c r="A43" s="38">
        <v>314</v>
      </c>
      <c r="B43" t="s">
        <v>361</v>
      </c>
      <c r="C43" t="s">
        <v>355</v>
      </c>
      <c r="D43" t="s">
        <v>341</v>
      </c>
      <c r="E43" t="s">
        <v>342</v>
      </c>
      <c r="F43" s="47">
        <v>9</v>
      </c>
      <c r="G43" s="9">
        <f t="shared" si="13"/>
        <v>13</v>
      </c>
      <c r="H43" s="47">
        <v>9.8</v>
      </c>
      <c r="I43" s="9">
        <f t="shared" si="14"/>
        <v>5</v>
      </c>
      <c r="J43" s="47">
        <v>11.1</v>
      </c>
      <c r="K43" s="9">
        <f t="shared" si="15"/>
        <v>9</v>
      </c>
      <c r="L43" s="47">
        <v>11.35</v>
      </c>
      <c r="M43" s="9">
        <f t="shared" si="16"/>
        <v>11</v>
      </c>
      <c r="N43" s="6">
        <f t="shared" si="17"/>
        <v>41.25</v>
      </c>
      <c r="O43" s="9">
        <f t="shared" si="18"/>
        <v>11</v>
      </c>
      <c r="P43" s="48"/>
    </row>
    <row r="44" spans="1:16" ht="15">
      <c r="A44" s="38">
        <v>316</v>
      </c>
      <c r="B44" t="s">
        <v>361</v>
      </c>
      <c r="C44" t="s">
        <v>355</v>
      </c>
      <c r="D44" t="s">
        <v>343</v>
      </c>
      <c r="E44" t="s">
        <v>344</v>
      </c>
      <c r="F44" s="47">
        <v>10.05</v>
      </c>
      <c r="G44" s="9">
        <f t="shared" si="13"/>
        <v>2</v>
      </c>
      <c r="H44" s="47">
        <v>9.5</v>
      </c>
      <c r="I44" s="9">
        <f t="shared" si="14"/>
        <v>9</v>
      </c>
      <c r="J44" s="47">
        <v>10.8</v>
      </c>
      <c r="K44" s="9">
        <f t="shared" si="15"/>
        <v>11</v>
      </c>
      <c r="L44" s="47">
        <v>11.55</v>
      </c>
      <c r="M44" s="9">
        <f t="shared" si="16"/>
        <v>7</v>
      </c>
      <c r="N44" s="6">
        <f t="shared" si="17"/>
        <v>41.900000000000006</v>
      </c>
      <c r="O44" s="9">
        <f t="shared" si="18"/>
        <v>8</v>
      </c>
      <c r="P44" s="48"/>
    </row>
    <row r="45" spans="1:16" ht="14.25">
      <c r="A45" s="2">
        <v>318</v>
      </c>
      <c r="B45" t="s">
        <v>361</v>
      </c>
      <c r="C45" t="s">
        <v>355</v>
      </c>
      <c r="D45" t="s">
        <v>345</v>
      </c>
      <c r="E45" t="s">
        <v>346</v>
      </c>
      <c r="F45" s="47">
        <v>9.5</v>
      </c>
      <c r="G45" s="9">
        <f t="shared" si="13"/>
        <v>8</v>
      </c>
      <c r="H45" s="47">
        <v>9.55</v>
      </c>
      <c r="I45" s="9">
        <f t="shared" si="14"/>
        <v>7</v>
      </c>
      <c r="J45" s="47">
        <v>10.95</v>
      </c>
      <c r="K45" s="9">
        <f t="shared" si="15"/>
        <v>10</v>
      </c>
      <c r="L45" s="47">
        <v>10.6</v>
      </c>
      <c r="M45" s="9">
        <f t="shared" si="16"/>
        <v>13</v>
      </c>
      <c r="N45" s="6">
        <f t="shared" si="17"/>
        <v>40.599999999999994</v>
      </c>
      <c r="O45" s="9">
        <f t="shared" si="18"/>
        <v>13</v>
      </c>
      <c r="P45" s="48"/>
    </row>
    <row r="46" spans="1:16" ht="14.25">
      <c r="A46" s="2">
        <v>324</v>
      </c>
      <c r="B46" t="s">
        <v>361</v>
      </c>
      <c r="C46" t="s">
        <v>91</v>
      </c>
      <c r="D46" t="s">
        <v>101</v>
      </c>
      <c r="E46" t="s">
        <v>351</v>
      </c>
      <c r="F46" s="47">
        <v>9.05</v>
      </c>
      <c r="G46" s="9">
        <f t="shared" si="13"/>
        <v>12</v>
      </c>
      <c r="H46" s="47">
        <v>9.55</v>
      </c>
      <c r="I46" s="9">
        <f t="shared" si="14"/>
        <v>7</v>
      </c>
      <c r="J46" s="47">
        <v>11.7</v>
      </c>
      <c r="K46" s="9">
        <f t="shared" si="15"/>
        <v>4</v>
      </c>
      <c r="L46" s="47">
        <v>11.4</v>
      </c>
      <c r="M46" s="9">
        <f t="shared" si="16"/>
        <v>9</v>
      </c>
      <c r="N46" s="6">
        <f t="shared" si="17"/>
        <v>41.7</v>
      </c>
      <c r="O46" s="9">
        <f t="shared" si="18"/>
        <v>10</v>
      </c>
      <c r="P46" s="48"/>
    </row>
    <row r="47" spans="1:16" ht="14.25">
      <c r="A47" s="2">
        <v>328</v>
      </c>
      <c r="B47" t="s">
        <v>361</v>
      </c>
      <c r="C47" t="s">
        <v>114</v>
      </c>
      <c r="D47" t="s">
        <v>353</v>
      </c>
      <c r="E47" t="s">
        <v>354</v>
      </c>
      <c r="F47" s="47">
        <v>10.1</v>
      </c>
      <c r="G47" s="9">
        <f>RANK(F47,F$36:F$48)</f>
        <v>1</v>
      </c>
      <c r="H47" s="47">
        <v>9.65</v>
      </c>
      <c r="I47" s="9">
        <f t="shared" si="14"/>
        <v>6</v>
      </c>
      <c r="J47" s="47">
        <v>11.6</v>
      </c>
      <c r="K47" s="9">
        <f t="shared" si="15"/>
        <v>5</v>
      </c>
      <c r="L47" s="47">
        <v>12.25</v>
      </c>
      <c r="M47" s="9">
        <f t="shared" si="16"/>
        <v>4</v>
      </c>
      <c r="N47" s="6">
        <f t="shared" si="17"/>
        <v>43.6</v>
      </c>
      <c r="O47" s="9">
        <f t="shared" si="18"/>
        <v>3</v>
      </c>
      <c r="P47" s="48"/>
    </row>
    <row r="48" spans="1:15" ht="14.25">
      <c r="A48" s="2">
        <v>317</v>
      </c>
      <c r="B48" s="35" t="s">
        <v>361</v>
      </c>
      <c r="C48" s="35" t="s">
        <v>23</v>
      </c>
      <c r="D48" s="35" t="s">
        <v>302</v>
      </c>
      <c r="E48" s="35" t="s">
        <v>303</v>
      </c>
      <c r="F48" s="47">
        <v>9.95</v>
      </c>
      <c r="G48" s="9">
        <f>RANK(F48,F$36:F$48)</f>
        <v>4</v>
      </c>
      <c r="H48" s="47">
        <v>9.5</v>
      </c>
      <c r="I48" s="9">
        <f t="shared" si="14"/>
        <v>9</v>
      </c>
      <c r="J48" s="47">
        <v>11.2</v>
      </c>
      <c r="K48" s="9">
        <f t="shared" si="15"/>
        <v>8</v>
      </c>
      <c r="L48" s="47">
        <v>12.5</v>
      </c>
      <c r="M48" s="9">
        <f t="shared" si="16"/>
        <v>3</v>
      </c>
      <c r="N48" s="6">
        <f>J48+L48+H48+F48</f>
        <v>43.150000000000006</v>
      </c>
      <c r="O48" s="9">
        <f t="shared" si="18"/>
        <v>4</v>
      </c>
    </row>
    <row r="50" spans="1:5" ht="14.25">
      <c r="A50" s="2"/>
      <c r="B50" s="35"/>
      <c r="C50" s="35"/>
      <c r="D50" s="35"/>
      <c r="E50" s="35"/>
    </row>
    <row r="52" spans="2:3" ht="23.25">
      <c r="B52" s="42"/>
      <c r="C52" s="42"/>
    </row>
    <row r="53" spans="2:6" ht="25.5">
      <c r="B53" s="43"/>
      <c r="C53" s="43"/>
      <c r="D53" s="44"/>
      <c r="E53" s="44"/>
      <c r="F53" s="44"/>
    </row>
  </sheetData>
  <sheetProtection/>
  <mergeCells count="4">
    <mergeCell ref="D4:T4"/>
    <mergeCell ref="Q6:S6"/>
    <mergeCell ref="A1:O1"/>
    <mergeCell ref="B2:O2"/>
  </mergeCells>
  <conditionalFormatting sqref="F16:F30">
    <cfRule type="expression" priority="97" dxfId="3" stopIfTrue="1">
      <formula>G16=6</formula>
    </cfRule>
    <cfRule type="expression" priority="98" dxfId="4" stopIfTrue="1">
      <formula>G16=5</formula>
    </cfRule>
    <cfRule type="expression" priority="99" dxfId="5" stopIfTrue="1">
      <formula>G16=4</formula>
    </cfRule>
    <cfRule type="expression" priority="100" dxfId="2" stopIfTrue="1">
      <formula>G16=2</formula>
    </cfRule>
    <cfRule type="expression" priority="101" dxfId="1" stopIfTrue="1">
      <formula>G16=1</formula>
    </cfRule>
    <cfRule type="expression" priority="102" dxfId="0" stopIfTrue="1">
      <formula>G16=3</formula>
    </cfRule>
  </conditionalFormatting>
  <conditionalFormatting sqref="F31">
    <cfRule type="expression" priority="91" dxfId="3" stopIfTrue="1">
      <formula>G31=6</formula>
    </cfRule>
    <cfRule type="expression" priority="92" dxfId="4" stopIfTrue="1">
      <formula>G31=5</formula>
    </cfRule>
    <cfRule type="expression" priority="93" dxfId="5" stopIfTrue="1">
      <formula>G31=4</formula>
    </cfRule>
    <cfRule type="expression" priority="94" dxfId="2" stopIfTrue="1">
      <formula>G31=2</formula>
    </cfRule>
    <cfRule type="expression" priority="95" dxfId="1" stopIfTrue="1">
      <formula>G31=1</formula>
    </cfRule>
    <cfRule type="expression" priority="96" dxfId="0" stopIfTrue="1">
      <formula>G31=3</formula>
    </cfRule>
  </conditionalFormatting>
  <conditionalFormatting sqref="H16:H31">
    <cfRule type="expression" priority="85" dxfId="3" stopIfTrue="1">
      <formula>I16=6</formula>
    </cfRule>
    <cfRule type="expression" priority="86" dxfId="4" stopIfTrue="1">
      <formula>I16=5</formula>
    </cfRule>
    <cfRule type="expression" priority="87" dxfId="5" stopIfTrue="1">
      <formula>I16=4</formula>
    </cfRule>
    <cfRule type="expression" priority="88" dxfId="2" stopIfTrue="1">
      <formula>I16=2</formula>
    </cfRule>
    <cfRule type="expression" priority="89" dxfId="1" stopIfTrue="1">
      <formula>I16=1</formula>
    </cfRule>
    <cfRule type="expression" priority="90" dxfId="0" stopIfTrue="1">
      <formula>I16=3</formula>
    </cfRule>
  </conditionalFormatting>
  <conditionalFormatting sqref="J16:J31">
    <cfRule type="expression" priority="79" dxfId="3" stopIfTrue="1">
      <formula>K16=6</formula>
    </cfRule>
    <cfRule type="expression" priority="80" dxfId="4" stopIfTrue="1">
      <formula>K16=5</formula>
    </cfRule>
    <cfRule type="expression" priority="81" dxfId="5" stopIfTrue="1">
      <formula>K16=4</formula>
    </cfRule>
    <cfRule type="expression" priority="82" dxfId="2" stopIfTrue="1">
      <formula>K16=2</formula>
    </cfRule>
    <cfRule type="expression" priority="83" dxfId="1" stopIfTrue="1">
      <formula>K16=1</formula>
    </cfRule>
    <cfRule type="expression" priority="84" dxfId="0" stopIfTrue="1">
      <formula>K16=3</formula>
    </cfRule>
  </conditionalFormatting>
  <conditionalFormatting sqref="L16:L31">
    <cfRule type="expression" priority="73" dxfId="3" stopIfTrue="1">
      <formula>M16=6</formula>
    </cfRule>
    <cfRule type="expression" priority="74" dxfId="4" stopIfTrue="1">
      <formula>M16=5</formula>
    </cfRule>
    <cfRule type="expression" priority="75" dxfId="5" stopIfTrue="1">
      <formula>M16=4</formula>
    </cfRule>
    <cfRule type="expression" priority="76" dxfId="2" stopIfTrue="1">
      <formula>M16=2</formula>
    </cfRule>
    <cfRule type="expression" priority="77" dxfId="1" stopIfTrue="1">
      <formula>M16=1</formula>
    </cfRule>
    <cfRule type="expression" priority="78" dxfId="0" stopIfTrue="1">
      <formula>M16=3</formula>
    </cfRule>
  </conditionalFormatting>
  <conditionalFormatting sqref="N23:N31">
    <cfRule type="expression" priority="67" dxfId="5" stopIfTrue="1">
      <formula>O23=4</formula>
    </cfRule>
    <cfRule type="expression" priority="68" dxfId="4" stopIfTrue="1">
      <formula>O23=5</formula>
    </cfRule>
    <cfRule type="expression" priority="69" dxfId="3" stopIfTrue="1">
      <formula>O23=6</formula>
    </cfRule>
    <cfRule type="expression" priority="70" dxfId="2" stopIfTrue="1">
      <formula>O23=2</formula>
    </cfRule>
    <cfRule type="expression" priority="71" dxfId="1" stopIfTrue="1">
      <formula>O23=1</formula>
    </cfRule>
    <cfRule type="expression" priority="72" dxfId="0" stopIfTrue="1">
      <formula>O23=3</formula>
    </cfRule>
  </conditionalFormatting>
  <conditionalFormatting sqref="N16:N22">
    <cfRule type="expression" priority="61" dxfId="5" stopIfTrue="1">
      <formula>O16=4</formula>
    </cfRule>
    <cfRule type="expression" priority="62" dxfId="4" stopIfTrue="1">
      <formula>O16=5</formula>
    </cfRule>
    <cfRule type="expression" priority="63" dxfId="3" stopIfTrue="1">
      <formula>O16=6</formula>
    </cfRule>
    <cfRule type="expression" priority="64" dxfId="2" stopIfTrue="1">
      <formula>O16=2</formula>
    </cfRule>
    <cfRule type="expression" priority="65" dxfId="1" stopIfTrue="1">
      <formula>O16=1</formula>
    </cfRule>
    <cfRule type="expression" priority="66" dxfId="0" stopIfTrue="1">
      <formula>O16=3</formula>
    </cfRule>
  </conditionalFormatting>
  <conditionalFormatting sqref="N36:N47">
    <cfRule type="expression" priority="55" dxfId="5" stopIfTrue="1">
      <formula>O36=4</formula>
    </cfRule>
    <cfRule type="expression" priority="56" dxfId="4" stopIfTrue="1">
      <formula>O36=5</formula>
    </cfRule>
    <cfRule type="expression" priority="57" dxfId="3" stopIfTrue="1">
      <formula>O36=6</formula>
    </cfRule>
    <cfRule type="expression" priority="58" dxfId="2" stopIfTrue="1">
      <formula>O36=2</formula>
    </cfRule>
    <cfRule type="expression" priority="59" dxfId="1" stopIfTrue="1">
      <formula>O36=1</formula>
    </cfRule>
    <cfRule type="expression" priority="60" dxfId="0" stopIfTrue="1">
      <formula>O36=3</formula>
    </cfRule>
  </conditionalFormatting>
  <conditionalFormatting sqref="L36:L47">
    <cfRule type="expression" priority="49" dxfId="3" stopIfTrue="1">
      <formula>M36=6</formula>
    </cfRule>
    <cfRule type="expression" priority="50" dxfId="4" stopIfTrue="1">
      <formula>M36=5</formula>
    </cfRule>
    <cfRule type="expression" priority="51" dxfId="5" stopIfTrue="1">
      <formula>M36=4</formula>
    </cfRule>
    <cfRule type="expression" priority="52" dxfId="2" stopIfTrue="1">
      <formula>M36=2</formula>
    </cfRule>
    <cfRule type="expression" priority="53" dxfId="1" stopIfTrue="1">
      <formula>M36=1</formula>
    </cfRule>
    <cfRule type="expression" priority="54" dxfId="0" stopIfTrue="1">
      <formula>M36=3</formula>
    </cfRule>
  </conditionalFormatting>
  <conditionalFormatting sqref="J36:J47">
    <cfRule type="expression" priority="43" dxfId="3" stopIfTrue="1">
      <formula>K36=6</formula>
    </cfRule>
    <cfRule type="expression" priority="44" dxfId="4" stopIfTrue="1">
      <formula>K36=5</formula>
    </cfRule>
    <cfRule type="expression" priority="45" dxfId="5" stopIfTrue="1">
      <formula>K36=4</formula>
    </cfRule>
    <cfRule type="expression" priority="46" dxfId="2" stopIfTrue="1">
      <formula>K36=2</formula>
    </cfRule>
    <cfRule type="expression" priority="47" dxfId="1" stopIfTrue="1">
      <formula>K36=1</formula>
    </cfRule>
    <cfRule type="expression" priority="48" dxfId="0" stopIfTrue="1">
      <formula>K36=3</formula>
    </cfRule>
  </conditionalFormatting>
  <conditionalFormatting sqref="H36:H47">
    <cfRule type="expression" priority="37" dxfId="3" stopIfTrue="1">
      <formula>I36=6</formula>
    </cfRule>
    <cfRule type="expression" priority="38" dxfId="4" stopIfTrue="1">
      <formula>I36=5</formula>
    </cfRule>
    <cfRule type="expression" priority="39" dxfId="5" stopIfTrue="1">
      <formula>I36=4</formula>
    </cfRule>
    <cfRule type="expression" priority="40" dxfId="2" stopIfTrue="1">
      <formula>I36=2</formula>
    </cfRule>
    <cfRule type="expression" priority="41" dxfId="1" stopIfTrue="1">
      <formula>I36=1</formula>
    </cfRule>
    <cfRule type="expression" priority="42" dxfId="0" stopIfTrue="1">
      <formula>I36=3</formula>
    </cfRule>
  </conditionalFormatting>
  <conditionalFormatting sqref="F36:F47">
    <cfRule type="expression" priority="31" dxfId="3" stopIfTrue="1">
      <formula>G36=6</formula>
    </cfRule>
    <cfRule type="expression" priority="32" dxfId="4" stopIfTrue="1">
      <formula>G36=5</formula>
    </cfRule>
    <cfRule type="expression" priority="33" dxfId="5" stopIfTrue="1">
      <formula>G36=4</formula>
    </cfRule>
    <cfRule type="expression" priority="34" dxfId="2" stopIfTrue="1">
      <formula>G36=2</formula>
    </cfRule>
    <cfRule type="expression" priority="35" dxfId="1" stopIfTrue="1">
      <formula>G36=1</formula>
    </cfRule>
    <cfRule type="expression" priority="36" dxfId="0" stopIfTrue="1">
      <formula>G36=3</formula>
    </cfRule>
  </conditionalFormatting>
  <conditionalFormatting sqref="F7:F12">
    <cfRule type="expression" priority="28" dxfId="2" stopIfTrue="1">
      <formula>G7=2</formula>
    </cfRule>
    <cfRule type="expression" priority="29" dxfId="1" stopIfTrue="1">
      <formula>G7=1</formula>
    </cfRule>
    <cfRule type="expression" priority="30" dxfId="0" stopIfTrue="1">
      <formula>G7=3</formula>
    </cfRule>
  </conditionalFormatting>
  <conditionalFormatting sqref="H7:H12">
    <cfRule type="expression" priority="25" dxfId="2" stopIfTrue="1">
      <formula>I7=2</formula>
    </cfRule>
    <cfRule type="expression" priority="26" dxfId="1" stopIfTrue="1">
      <formula>I7=1</formula>
    </cfRule>
    <cfRule type="expression" priority="27" dxfId="0" stopIfTrue="1">
      <formula>I7=3</formula>
    </cfRule>
  </conditionalFormatting>
  <conditionalFormatting sqref="J7:J12">
    <cfRule type="expression" priority="22" dxfId="2" stopIfTrue="1">
      <formula>K7=2</formula>
    </cfRule>
    <cfRule type="expression" priority="23" dxfId="1" stopIfTrue="1">
      <formula>K7=1</formula>
    </cfRule>
    <cfRule type="expression" priority="24" dxfId="0" stopIfTrue="1">
      <formula>K7=3</formula>
    </cfRule>
  </conditionalFormatting>
  <conditionalFormatting sqref="L7:L12">
    <cfRule type="expression" priority="19" dxfId="2" stopIfTrue="1">
      <formula>M7=2</formula>
    </cfRule>
    <cfRule type="expression" priority="20" dxfId="1" stopIfTrue="1">
      <formula>M7=1</formula>
    </cfRule>
    <cfRule type="expression" priority="21" dxfId="0" stopIfTrue="1">
      <formula>M7=3</formula>
    </cfRule>
  </conditionalFormatting>
  <conditionalFormatting sqref="N7">
    <cfRule type="expression" priority="16" dxfId="2" stopIfTrue="1">
      <formula>O7=2</formula>
    </cfRule>
    <cfRule type="expression" priority="17" dxfId="1" stopIfTrue="1">
      <formula>O7=1</formula>
    </cfRule>
    <cfRule type="expression" priority="18" dxfId="0" stopIfTrue="1">
      <formula>O7=3</formula>
    </cfRule>
  </conditionalFormatting>
  <conditionalFormatting sqref="N8:N12">
    <cfRule type="expression" priority="13" dxfId="2" stopIfTrue="1">
      <formula>O8=2</formula>
    </cfRule>
    <cfRule type="expression" priority="14" dxfId="1" stopIfTrue="1">
      <formula>O8=1</formula>
    </cfRule>
    <cfRule type="expression" priority="15" dxfId="0" stopIfTrue="1">
      <formula>O8=3</formula>
    </cfRule>
  </conditionalFormatting>
  <conditionalFormatting sqref="F48 H48 J48 L48">
    <cfRule type="expression" priority="7" dxfId="3" stopIfTrue="1">
      <formula>G48=6</formula>
    </cfRule>
    <cfRule type="expression" priority="8" dxfId="4" stopIfTrue="1">
      <formula>G48=5</formula>
    </cfRule>
    <cfRule type="expression" priority="9" dxfId="5" stopIfTrue="1">
      <formula>G48=4</formula>
    </cfRule>
    <cfRule type="expression" priority="10" dxfId="2" stopIfTrue="1">
      <formula>G48=2</formula>
    </cfRule>
    <cfRule type="expression" priority="11" dxfId="1" stopIfTrue="1">
      <formula>G48=1</formula>
    </cfRule>
    <cfRule type="expression" priority="12" dxfId="0" stopIfTrue="1">
      <formula>G48=3</formula>
    </cfRule>
  </conditionalFormatting>
  <conditionalFormatting sqref="N48">
    <cfRule type="expression" priority="1" dxfId="5" stopIfTrue="1">
      <formula>O48=4</formula>
    </cfRule>
    <cfRule type="expression" priority="2" dxfId="4" stopIfTrue="1">
      <formula>O48=5</formula>
    </cfRule>
    <cfRule type="expression" priority="3" dxfId="3" stopIfTrue="1">
      <formula>O48=6</formula>
    </cfRule>
    <cfRule type="expression" priority="4" dxfId="2" stopIfTrue="1">
      <formula>O48=2</formula>
    </cfRule>
    <cfRule type="expression" priority="5" dxfId="1" stopIfTrue="1">
      <formula>O48=1</formula>
    </cfRule>
    <cfRule type="expression" priority="6" dxfId="0" stopIfTrue="1">
      <formula>O48=3</formula>
    </cfRule>
  </conditionalFormatting>
  <printOptions horizontalCentered="1"/>
  <pageMargins left="0.11811023622047245" right="0.11811023622047245" top="0.31496062992125984" bottom="0.07874015748031496" header="0.31496062992125984" footer="0.3149606299212598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2"/>
  <sheetViews>
    <sheetView zoomScale="99" zoomScaleNormal="99" zoomScalePageLayoutView="0" workbookViewId="0" topLeftCell="C10">
      <selection activeCell="O18" sqref="O18"/>
    </sheetView>
  </sheetViews>
  <sheetFormatPr defaultColWidth="9.140625" defaultRowHeight="15"/>
  <cols>
    <col min="1" max="1" width="4.421875" style="1" customWidth="1"/>
    <col min="2" max="2" width="16.421875" style="1" customWidth="1"/>
    <col min="3" max="3" width="30.57421875" style="1" customWidth="1"/>
    <col min="4" max="4" width="18.00390625" style="0" customWidth="1"/>
    <col min="5" max="5" width="16.7109375" style="1" customWidth="1"/>
    <col min="6" max="6" width="9.421875" style="1" customWidth="1"/>
    <col min="7" max="7" width="7.8515625" style="1" customWidth="1"/>
    <col min="8" max="8" width="9.00390625" style="1" customWidth="1"/>
    <col min="9" max="9" width="7.57421875" style="1" customWidth="1"/>
    <col min="10" max="10" width="9.28125" style="0" customWidth="1"/>
    <col min="11" max="11" width="4.7109375" style="7" customWidth="1"/>
    <col min="12" max="12" width="9.28125" style="0" customWidth="1"/>
    <col min="13" max="13" width="4.7109375" style="0" customWidth="1"/>
    <col min="14" max="14" width="10.7109375" style="0" customWidth="1"/>
    <col min="15" max="15" width="4.710937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8.00390625" style="0" customWidth="1"/>
    <col min="20" max="20" width="4.7109375" style="0" customWidth="1"/>
  </cols>
  <sheetData>
    <row r="1" spans="1:20" ht="21">
      <c r="A1" s="55" t="str">
        <f>'U8 Inter'!A1:T1</f>
        <v>General Gymnastics - 3C &amp; 4PC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1:3" ht="9.75" customHeight="1">
      <c r="A3" s="2"/>
      <c r="B3" s="2"/>
      <c r="C3" s="2"/>
    </row>
    <row r="4" spans="1:20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spans="1:16" ht="12.75" customHeight="1">
      <c r="A5" s="2"/>
      <c r="B5" s="2" t="s">
        <v>26</v>
      </c>
      <c r="C5" s="2"/>
      <c r="D5" s="2"/>
      <c r="P5" s="14"/>
    </row>
    <row r="6" spans="1:20" ht="30">
      <c r="A6" s="36" t="s">
        <v>154</v>
      </c>
      <c r="B6" s="36" t="s">
        <v>155</v>
      </c>
      <c r="C6" s="36" t="s">
        <v>4</v>
      </c>
      <c r="D6" s="36" t="s">
        <v>15</v>
      </c>
      <c r="E6" s="2"/>
      <c r="F6" s="15" t="s">
        <v>16</v>
      </c>
      <c r="G6" s="8" t="s">
        <v>3</v>
      </c>
      <c r="H6" s="15" t="s">
        <v>17</v>
      </c>
      <c r="I6" s="8" t="s">
        <v>3</v>
      </c>
      <c r="J6" s="12" t="s">
        <v>0</v>
      </c>
      <c r="K6" s="8" t="s">
        <v>3</v>
      </c>
      <c r="L6" s="12" t="s">
        <v>1</v>
      </c>
      <c r="M6" s="8" t="s">
        <v>3</v>
      </c>
      <c r="N6" s="13" t="s">
        <v>2</v>
      </c>
      <c r="O6" s="8" t="s">
        <v>3</v>
      </c>
      <c r="P6" s="14"/>
      <c r="Q6" s="59"/>
      <c r="R6" s="60"/>
      <c r="S6" s="60"/>
      <c r="T6" s="8"/>
    </row>
    <row r="7" spans="1:20" ht="24.75" customHeight="1">
      <c r="A7" s="2">
        <v>286</v>
      </c>
      <c r="B7" t="s">
        <v>279</v>
      </c>
      <c r="C7" t="s">
        <v>280</v>
      </c>
      <c r="D7" t="s">
        <v>97</v>
      </c>
      <c r="E7" t="s">
        <v>281</v>
      </c>
      <c r="F7" s="47">
        <v>0</v>
      </c>
      <c r="G7" s="9">
        <f>RANK(F7,F$7:F$8)</f>
        <v>1</v>
      </c>
      <c r="H7" s="47">
        <v>9.25</v>
      </c>
      <c r="I7" s="9">
        <f>RANK(H7,H$7:H$8)</f>
        <v>2</v>
      </c>
      <c r="J7" s="47">
        <v>11.95</v>
      </c>
      <c r="K7" s="9">
        <f>RANK(J7,J$7:J$8)</f>
        <v>1</v>
      </c>
      <c r="L7" s="47">
        <v>12.1</v>
      </c>
      <c r="M7" s="9">
        <f>RANK(L7,L$7:L$8)</f>
        <v>2</v>
      </c>
      <c r="N7" s="6">
        <f>J7+L7+H7+F7</f>
        <v>33.3</v>
      </c>
      <c r="O7" s="9">
        <f>RANK(N7,N$7:N$8)</f>
        <v>2</v>
      </c>
      <c r="P7" s="14"/>
      <c r="Q7" s="9"/>
      <c r="R7" s="6"/>
      <c r="S7" s="6"/>
      <c r="T7" s="9"/>
    </row>
    <row r="8" spans="1:20" ht="24.75" customHeight="1">
      <c r="A8" s="2">
        <v>288</v>
      </c>
      <c r="B8" t="s">
        <v>279</v>
      </c>
      <c r="C8" t="s">
        <v>280</v>
      </c>
      <c r="D8" t="s">
        <v>107</v>
      </c>
      <c r="E8" t="s">
        <v>282</v>
      </c>
      <c r="F8" s="47">
        <v>0</v>
      </c>
      <c r="G8" s="9">
        <f>RANK(F8,F$7:F$8)</f>
        <v>1</v>
      </c>
      <c r="H8" s="47">
        <v>10.35</v>
      </c>
      <c r="I8" s="9">
        <f>RANK(H8,H$7:H$8)</f>
        <v>1</v>
      </c>
      <c r="J8" s="47">
        <v>11.7</v>
      </c>
      <c r="K8" s="9">
        <f>RANK(J8,J$7:J$8)</f>
        <v>2</v>
      </c>
      <c r="L8" s="47">
        <v>12.85</v>
      </c>
      <c r="M8" s="9">
        <f>RANK(L8,L$7:L$8)</f>
        <v>1</v>
      </c>
      <c r="N8" s="6">
        <f>J8+L8+H8+F8</f>
        <v>34.9</v>
      </c>
      <c r="O8" s="9">
        <f>RANK(N8,N$7:N$8)</f>
        <v>1</v>
      </c>
      <c r="P8" s="14"/>
      <c r="Q8" s="9"/>
      <c r="R8" s="6"/>
      <c r="S8" s="6"/>
      <c r="T8" s="9"/>
    </row>
    <row r="9" spans="6:15" ht="14.25">
      <c r="F9" s="22"/>
      <c r="G9" s="22"/>
      <c r="H9" s="22"/>
      <c r="I9" s="22"/>
      <c r="J9" s="16"/>
      <c r="K9" s="23"/>
      <c r="L9" s="16"/>
      <c r="M9" s="16"/>
      <c r="N9" s="16"/>
      <c r="O9" s="16"/>
    </row>
    <row r="10" spans="1:4" ht="14.25">
      <c r="A10" s="2"/>
      <c r="B10" s="2" t="s">
        <v>27</v>
      </c>
      <c r="C10" s="2"/>
      <c r="D10" s="2"/>
    </row>
    <row r="11" spans="1:15" ht="30">
      <c r="A11" s="36" t="s">
        <v>154</v>
      </c>
      <c r="B11" s="36" t="s">
        <v>155</v>
      </c>
      <c r="C11" s="36" t="s">
        <v>4</v>
      </c>
      <c r="D11" s="36" t="s">
        <v>15</v>
      </c>
      <c r="E11" s="2"/>
      <c r="F11" s="15" t="s">
        <v>16</v>
      </c>
      <c r="G11" s="8" t="s">
        <v>3</v>
      </c>
      <c r="H11" s="15" t="s">
        <v>17</v>
      </c>
      <c r="I11" s="8" t="s">
        <v>3</v>
      </c>
      <c r="J11" s="12" t="s">
        <v>0</v>
      </c>
      <c r="K11" s="8" t="s">
        <v>3</v>
      </c>
      <c r="L11" s="12" t="s">
        <v>1</v>
      </c>
      <c r="M11" s="8" t="s">
        <v>3</v>
      </c>
      <c r="N11" s="13" t="s">
        <v>2</v>
      </c>
      <c r="O11" s="8" t="s">
        <v>3</v>
      </c>
    </row>
    <row r="12" spans="1:16" ht="14.25">
      <c r="A12" s="2">
        <v>292</v>
      </c>
      <c r="B12" t="s">
        <v>283</v>
      </c>
      <c r="C12" t="s">
        <v>19</v>
      </c>
      <c r="D12" s="40" t="s">
        <v>284</v>
      </c>
      <c r="E12" t="s">
        <v>285</v>
      </c>
      <c r="F12" s="47">
        <v>9.55</v>
      </c>
      <c r="G12" s="9">
        <f aca="true" t="shared" si="0" ref="G12:G28">RANK(F12,F$12:F$29)</f>
        <v>13</v>
      </c>
      <c r="H12" s="47">
        <v>8.8</v>
      </c>
      <c r="I12" s="9">
        <f aca="true" t="shared" si="1" ref="I12:I20">RANK(H12,H$12:H$29)</f>
        <v>13</v>
      </c>
      <c r="J12" s="47">
        <v>11.65</v>
      </c>
      <c r="K12" s="9">
        <f aca="true" t="shared" si="2" ref="K12:K28">RANK(J12,J$12:J$29)</f>
        <v>13</v>
      </c>
      <c r="L12" s="47">
        <v>11.4</v>
      </c>
      <c r="M12" s="9">
        <f aca="true" t="shared" si="3" ref="M12:M28">RANK(L12,L$12:L$29)</f>
        <v>14</v>
      </c>
      <c r="N12" s="6">
        <f aca="true" t="shared" si="4" ref="N12:N28">J12+L12+H12+F12</f>
        <v>41.400000000000006</v>
      </c>
      <c r="O12" s="9">
        <f aca="true" t="shared" si="5" ref="O12:O28">RANK(N12,N$12:N$29)</f>
        <v>14</v>
      </c>
      <c r="P12" s="48"/>
    </row>
    <row r="13" spans="1:16" ht="14.25">
      <c r="A13" s="2">
        <v>294</v>
      </c>
      <c r="B13" t="s">
        <v>283</v>
      </c>
      <c r="C13" t="s">
        <v>19</v>
      </c>
      <c r="D13" t="s">
        <v>52</v>
      </c>
      <c r="E13" t="s">
        <v>88</v>
      </c>
      <c r="F13" s="47">
        <v>9.3</v>
      </c>
      <c r="G13" s="9">
        <f t="shared" si="0"/>
        <v>15</v>
      </c>
      <c r="H13" s="47">
        <v>10</v>
      </c>
      <c r="I13" s="9">
        <f t="shared" si="1"/>
        <v>8</v>
      </c>
      <c r="J13" s="47">
        <v>12.55</v>
      </c>
      <c r="K13" s="9">
        <f t="shared" si="2"/>
        <v>4</v>
      </c>
      <c r="L13" s="47">
        <v>11.4</v>
      </c>
      <c r="M13" s="9">
        <f t="shared" si="3"/>
        <v>14</v>
      </c>
      <c r="N13" s="6">
        <f t="shared" si="4"/>
        <v>43.25</v>
      </c>
      <c r="O13" s="9">
        <f t="shared" si="5"/>
        <v>11</v>
      </c>
      <c r="P13" s="48"/>
    </row>
    <row r="14" spans="1:16" ht="14.25">
      <c r="A14" s="2">
        <v>296</v>
      </c>
      <c r="B14" t="s">
        <v>283</v>
      </c>
      <c r="C14" t="s">
        <v>19</v>
      </c>
      <c r="D14" t="s">
        <v>107</v>
      </c>
      <c r="E14" t="s">
        <v>286</v>
      </c>
      <c r="F14" s="47">
        <v>0</v>
      </c>
      <c r="G14" s="9">
        <f t="shared" si="0"/>
        <v>17</v>
      </c>
      <c r="H14" s="47">
        <v>0</v>
      </c>
      <c r="I14" s="9">
        <f t="shared" si="1"/>
        <v>17</v>
      </c>
      <c r="J14" s="47">
        <v>0</v>
      </c>
      <c r="K14" s="9">
        <f t="shared" si="2"/>
        <v>17</v>
      </c>
      <c r="L14" s="47">
        <v>0</v>
      </c>
      <c r="M14" s="9">
        <f t="shared" si="3"/>
        <v>17</v>
      </c>
      <c r="N14" s="6">
        <f t="shared" si="4"/>
        <v>0</v>
      </c>
      <c r="O14" s="9">
        <f t="shared" si="5"/>
        <v>17</v>
      </c>
      <c r="P14" s="48"/>
    </row>
    <row r="15" spans="1:16" ht="14.25">
      <c r="A15" s="2">
        <v>300</v>
      </c>
      <c r="B15" t="s">
        <v>283</v>
      </c>
      <c r="C15" t="s">
        <v>24</v>
      </c>
      <c r="D15" t="s">
        <v>289</v>
      </c>
      <c r="E15" t="s">
        <v>58</v>
      </c>
      <c r="F15" s="47">
        <v>10.25</v>
      </c>
      <c r="G15" s="9">
        <f t="shared" si="0"/>
        <v>5</v>
      </c>
      <c r="H15" s="47">
        <v>11.15</v>
      </c>
      <c r="I15" s="9">
        <f t="shared" si="1"/>
        <v>1</v>
      </c>
      <c r="J15" s="47">
        <v>12.65</v>
      </c>
      <c r="K15" s="9">
        <f t="shared" si="2"/>
        <v>1</v>
      </c>
      <c r="L15" s="47">
        <v>12.35</v>
      </c>
      <c r="M15" s="9">
        <f t="shared" si="3"/>
        <v>5</v>
      </c>
      <c r="N15" s="6">
        <f t="shared" si="4"/>
        <v>46.4</v>
      </c>
      <c r="O15" s="9">
        <f t="shared" si="5"/>
        <v>2</v>
      </c>
      <c r="P15" s="48"/>
    </row>
    <row r="16" spans="1:16" ht="14.25">
      <c r="A16" s="2">
        <v>302</v>
      </c>
      <c r="B16" t="s">
        <v>283</v>
      </c>
      <c r="C16" t="s">
        <v>20</v>
      </c>
      <c r="D16" t="s">
        <v>290</v>
      </c>
      <c r="E16" t="s">
        <v>291</v>
      </c>
      <c r="F16" s="47">
        <v>9.7</v>
      </c>
      <c r="G16" s="9">
        <f t="shared" si="0"/>
        <v>10</v>
      </c>
      <c r="H16" s="47">
        <v>8.9</v>
      </c>
      <c r="I16" s="9">
        <f t="shared" si="1"/>
        <v>12</v>
      </c>
      <c r="J16" s="47">
        <v>12.15</v>
      </c>
      <c r="K16" s="9">
        <f t="shared" si="2"/>
        <v>7</v>
      </c>
      <c r="L16" s="47">
        <v>11.95</v>
      </c>
      <c r="M16" s="9">
        <f t="shared" si="3"/>
        <v>11</v>
      </c>
      <c r="N16" s="6">
        <f t="shared" si="4"/>
        <v>42.7</v>
      </c>
      <c r="O16" s="9">
        <f t="shared" si="5"/>
        <v>13</v>
      </c>
      <c r="P16" s="48"/>
    </row>
    <row r="17" spans="1:16" ht="14.25">
      <c r="A17" s="2">
        <v>305</v>
      </c>
      <c r="B17" t="s">
        <v>283</v>
      </c>
      <c r="C17" t="s">
        <v>23</v>
      </c>
      <c r="D17" t="s">
        <v>292</v>
      </c>
      <c r="E17" t="s">
        <v>293</v>
      </c>
      <c r="F17" s="47">
        <v>10.2</v>
      </c>
      <c r="G17" s="9">
        <f t="shared" si="0"/>
        <v>7</v>
      </c>
      <c r="H17" s="47">
        <v>10.05</v>
      </c>
      <c r="I17" s="9">
        <f t="shared" si="1"/>
        <v>6</v>
      </c>
      <c r="J17" s="47">
        <v>12.65</v>
      </c>
      <c r="K17" s="9">
        <f t="shared" si="2"/>
        <v>1</v>
      </c>
      <c r="L17" s="47">
        <v>12.1</v>
      </c>
      <c r="M17" s="9">
        <f t="shared" si="3"/>
        <v>10</v>
      </c>
      <c r="N17" s="6">
        <f t="shared" si="4"/>
        <v>45</v>
      </c>
      <c r="O17" s="9">
        <f t="shared" si="5"/>
        <v>5</v>
      </c>
      <c r="P17" s="48"/>
    </row>
    <row r="18" spans="1:16" ht="14.25">
      <c r="A18" s="2">
        <v>307</v>
      </c>
      <c r="B18" s="35" t="s">
        <v>283</v>
      </c>
      <c r="C18" s="35" t="s">
        <v>23</v>
      </c>
      <c r="D18" s="35" t="s">
        <v>294</v>
      </c>
      <c r="E18" s="35" t="s">
        <v>149</v>
      </c>
      <c r="F18" s="47">
        <v>10.8</v>
      </c>
      <c r="G18" s="9">
        <f t="shared" si="0"/>
        <v>2</v>
      </c>
      <c r="H18" s="47">
        <v>9.7</v>
      </c>
      <c r="I18" s="9">
        <f t="shared" si="1"/>
        <v>10</v>
      </c>
      <c r="J18" s="47">
        <v>12.1</v>
      </c>
      <c r="K18" s="9">
        <f t="shared" si="2"/>
        <v>8</v>
      </c>
      <c r="L18" s="47">
        <v>12.75</v>
      </c>
      <c r="M18" s="9">
        <f t="shared" si="3"/>
        <v>2</v>
      </c>
      <c r="N18" s="6">
        <f t="shared" si="4"/>
        <v>45.349999999999994</v>
      </c>
      <c r="O18" s="9">
        <f t="shared" si="5"/>
        <v>4</v>
      </c>
      <c r="P18" s="48"/>
    </row>
    <row r="19" spans="1:16" ht="14.25">
      <c r="A19" s="2">
        <v>309</v>
      </c>
      <c r="B19" s="35" t="s">
        <v>283</v>
      </c>
      <c r="C19" s="35" t="s">
        <v>23</v>
      </c>
      <c r="D19" s="35" t="s">
        <v>295</v>
      </c>
      <c r="E19" s="35" t="s">
        <v>218</v>
      </c>
      <c r="F19" s="47">
        <v>11.2</v>
      </c>
      <c r="G19" s="9">
        <f t="shared" si="0"/>
        <v>1</v>
      </c>
      <c r="H19" s="47">
        <v>11.15</v>
      </c>
      <c r="I19" s="9">
        <f t="shared" si="1"/>
        <v>1</v>
      </c>
      <c r="J19" s="47">
        <v>12.55</v>
      </c>
      <c r="K19" s="9">
        <f t="shared" si="2"/>
        <v>4</v>
      </c>
      <c r="L19" s="47">
        <v>12.45</v>
      </c>
      <c r="M19" s="9">
        <f t="shared" si="3"/>
        <v>4</v>
      </c>
      <c r="N19" s="6">
        <f t="shared" si="4"/>
        <v>47.349999999999994</v>
      </c>
      <c r="O19" s="9">
        <f t="shared" si="5"/>
        <v>1</v>
      </c>
      <c r="P19" s="48"/>
    </row>
    <row r="20" spans="1:16" ht="14.25">
      <c r="A20" s="2">
        <v>311</v>
      </c>
      <c r="B20" t="s">
        <v>283</v>
      </c>
      <c r="C20" t="s">
        <v>23</v>
      </c>
      <c r="D20" t="s">
        <v>296</v>
      </c>
      <c r="E20" t="s">
        <v>297</v>
      </c>
      <c r="F20" s="47">
        <v>9.85</v>
      </c>
      <c r="G20" s="9">
        <f t="shared" si="0"/>
        <v>9</v>
      </c>
      <c r="H20" s="47">
        <v>10.25</v>
      </c>
      <c r="I20" s="9">
        <f t="shared" si="1"/>
        <v>3</v>
      </c>
      <c r="J20" s="47">
        <v>11.65</v>
      </c>
      <c r="K20" s="9">
        <f t="shared" si="2"/>
        <v>13</v>
      </c>
      <c r="L20" s="47">
        <v>12.15</v>
      </c>
      <c r="M20" s="9">
        <f t="shared" si="3"/>
        <v>9</v>
      </c>
      <c r="N20" s="6">
        <f t="shared" si="4"/>
        <v>43.9</v>
      </c>
      <c r="O20" s="9">
        <f t="shared" si="5"/>
        <v>9</v>
      </c>
      <c r="P20" s="48"/>
    </row>
    <row r="21" spans="1:16" ht="14.25">
      <c r="A21" s="2">
        <v>313</v>
      </c>
      <c r="B21" t="s">
        <v>283</v>
      </c>
      <c r="C21" t="s">
        <v>298</v>
      </c>
      <c r="D21" t="s">
        <v>115</v>
      </c>
      <c r="E21" t="s">
        <v>299</v>
      </c>
      <c r="F21" s="47">
        <v>10.6</v>
      </c>
      <c r="G21" s="9">
        <f t="shared" si="0"/>
        <v>3</v>
      </c>
      <c r="H21" s="47">
        <v>8.5</v>
      </c>
      <c r="I21" s="9">
        <f aca="true" t="shared" si="6" ref="I21:I26">RANK(H21,H$12:H$29)</f>
        <v>15</v>
      </c>
      <c r="J21" s="47">
        <v>12.2</v>
      </c>
      <c r="K21" s="9">
        <f t="shared" si="2"/>
        <v>6</v>
      </c>
      <c r="L21" s="47">
        <v>12.8</v>
      </c>
      <c r="M21" s="9">
        <f t="shared" si="3"/>
        <v>1</v>
      </c>
      <c r="N21" s="6">
        <f t="shared" si="4"/>
        <v>44.1</v>
      </c>
      <c r="O21" s="9">
        <f t="shared" si="5"/>
        <v>7</v>
      </c>
      <c r="P21" s="48"/>
    </row>
    <row r="22" spans="1:16" ht="14.25">
      <c r="A22" s="2">
        <v>315</v>
      </c>
      <c r="B22" t="s">
        <v>283</v>
      </c>
      <c r="C22" t="s">
        <v>298</v>
      </c>
      <c r="D22" t="s">
        <v>300</v>
      </c>
      <c r="E22" t="s">
        <v>301</v>
      </c>
      <c r="F22" s="47">
        <v>10.25</v>
      </c>
      <c r="G22" s="9">
        <f t="shared" si="0"/>
        <v>5</v>
      </c>
      <c r="H22" s="47">
        <v>10.05</v>
      </c>
      <c r="I22" s="9">
        <f t="shared" si="6"/>
        <v>6</v>
      </c>
      <c r="J22" s="47">
        <v>11.9</v>
      </c>
      <c r="K22" s="9">
        <f t="shared" si="2"/>
        <v>12</v>
      </c>
      <c r="L22" s="47">
        <v>12.35</v>
      </c>
      <c r="M22" s="9">
        <f t="shared" si="3"/>
        <v>5</v>
      </c>
      <c r="N22" s="6">
        <f t="shared" si="4"/>
        <v>44.55</v>
      </c>
      <c r="O22" s="9">
        <f t="shared" si="5"/>
        <v>6</v>
      </c>
      <c r="P22" s="48"/>
    </row>
    <row r="23" spans="1:16" ht="14.25">
      <c r="A23" s="2">
        <v>319</v>
      </c>
      <c r="B23" t="s">
        <v>283</v>
      </c>
      <c r="C23" t="s">
        <v>200</v>
      </c>
      <c r="D23" t="s">
        <v>30</v>
      </c>
      <c r="E23" t="s">
        <v>304</v>
      </c>
      <c r="F23" s="47">
        <v>9.7</v>
      </c>
      <c r="G23" s="9">
        <f t="shared" si="0"/>
        <v>10</v>
      </c>
      <c r="H23" s="47">
        <v>10.2</v>
      </c>
      <c r="I23" s="9">
        <f t="shared" si="6"/>
        <v>4</v>
      </c>
      <c r="J23" s="47">
        <v>12.05</v>
      </c>
      <c r="K23" s="9">
        <f t="shared" si="2"/>
        <v>9</v>
      </c>
      <c r="L23" s="47">
        <v>11.8</v>
      </c>
      <c r="M23" s="9">
        <f t="shared" si="3"/>
        <v>12</v>
      </c>
      <c r="N23" s="6">
        <f t="shared" si="4"/>
        <v>43.75</v>
      </c>
      <c r="O23" s="9">
        <f t="shared" si="5"/>
        <v>10</v>
      </c>
      <c r="P23" s="48"/>
    </row>
    <row r="24" spans="1:16" ht="14.25">
      <c r="A24" s="2">
        <v>321</v>
      </c>
      <c r="B24" t="s">
        <v>283</v>
      </c>
      <c r="C24" t="s">
        <v>200</v>
      </c>
      <c r="D24" t="s">
        <v>305</v>
      </c>
      <c r="E24" t="s">
        <v>243</v>
      </c>
      <c r="F24" s="47">
        <v>7.95</v>
      </c>
      <c r="G24" s="9">
        <f t="shared" si="0"/>
        <v>16</v>
      </c>
      <c r="H24" s="47">
        <v>7.95</v>
      </c>
      <c r="I24" s="9">
        <f t="shared" si="6"/>
        <v>16</v>
      </c>
      <c r="J24" s="47">
        <v>11.5</v>
      </c>
      <c r="K24" s="9">
        <f t="shared" si="2"/>
        <v>15</v>
      </c>
      <c r="L24" s="47">
        <v>11.5</v>
      </c>
      <c r="M24" s="9">
        <f t="shared" si="3"/>
        <v>13</v>
      </c>
      <c r="N24" s="6">
        <f t="shared" si="4"/>
        <v>38.9</v>
      </c>
      <c r="O24" s="9">
        <f t="shared" si="5"/>
        <v>16</v>
      </c>
      <c r="P24" s="48"/>
    </row>
    <row r="25" spans="1:16" ht="14.25">
      <c r="A25" s="2">
        <v>323</v>
      </c>
      <c r="B25" t="s">
        <v>283</v>
      </c>
      <c r="C25" t="s">
        <v>200</v>
      </c>
      <c r="D25" t="s">
        <v>205</v>
      </c>
      <c r="E25" t="s">
        <v>306</v>
      </c>
      <c r="F25" s="47">
        <v>9.55</v>
      </c>
      <c r="G25" s="9">
        <f t="shared" si="0"/>
        <v>13</v>
      </c>
      <c r="H25" s="47">
        <v>9.4</v>
      </c>
      <c r="I25" s="9">
        <f t="shared" si="6"/>
        <v>11</v>
      </c>
      <c r="J25" s="47">
        <v>10.5</v>
      </c>
      <c r="K25" s="9">
        <f t="shared" si="2"/>
        <v>16</v>
      </c>
      <c r="L25" s="47">
        <v>11.4</v>
      </c>
      <c r="M25" s="9">
        <f t="shared" si="3"/>
        <v>14</v>
      </c>
      <c r="N25" s="6">
        <f t="shared" si="4"/>
        <v>40.849999999999994</v>
      </c>
      <c r="O25" s="9">
        <f t="shared" si="5"/>
        <v>15</v>
      </c>
      <c r="P25" s="48"/>
    </row>
    <row r="26" spans="1:16" ht="14.25">
      <c r="A26" s="2">
        <v>325</v>
      </c>
      <c r="B26" s="35" t="s">
        <v>283</v>
      </c>
      <c r="C26" s="35" t="s">
        <v>200</v>
      </c>
      <c r="D26" s="35" t="s">
        <v>307</v>
      </c>
      <c r="E26" s="35" t="s">
        <v>308</v>
      </c>
      <c r="F26" s="47">
        <v>9.6</v>
      </c>
      <c r="G26" s="9">
        <f t="shared" si="0"/>
        <v>12</v>
      </c>
      <c r="H26" s="47">
        <v>8.55</v>
      </c>
      <c r="I26" s="9">
        <f t="shared" si="6"/>
        <v>14</v>
      </c>
      <c r="J26" s="47">
        <v>12</v>
      </c>
      <c r="K26" s="9">
        <f t="shared" si="2"/>
        <v>10</v>
      </c>
      <c r="L26" s="47">
        <v>12.65</v>
      </c>
      <c r="M26" s="9">
        <f t="shared" si="3"/>
        <v>3</v>
      </c>
      <c r="N26" s="6">
        <f t="shared" si="4"/>
        <v>42.800000000000004</v>
      </c>
      <c r="O26" s="9">
        <f t="shared" si="5"/>
        <v>12</v>
      </c>
      <c r="P26" s="48"/>
    </row>
    <row r="27" spans="1:16" ht="14.25">
      <c r="A27" s="2">
        <v>327</v>
      </c>
      <c r="B27" s="35" t="s">
        <v>283</v>
      </c>
      <c r="C27" s="35" t="s">
        <v>180</v>
      </c>
      <c r="D27" s="35" t="s">
        <v>229</v>
      </c>
      <c r="E27" s="35" t="s">
        <v>309</v>
      </c>
      <c r="F27" s="47">
        <v>9.9</v>
      </c>
      <c r="G27" s="9">
        <f t="shared" si="0"/>
        <v>8</v>
      </c>
      <c r="H27" s="47">
        <v>9.75</v>
      </c>
      <c r="I27" s="9">
        <f>RANK(H27,H$12:H$29)</f>
        <v>9</v>
      </c>
      <c r="J27" s="47">
        <v>11.95</v>
      </c>
      <c r="K27" s="9">
        <f t="shared" si="2"/>
        <v>11</v>
      </c>
      <c r="L27" s="47">
        <v>12.35</v>
      </c>
      <c r="M27" s="9">
        <f t="shared" si="3"/>
        <v>5</v>
      </c>
      <c r="N27" s="6">
        <f t="shared" si="4"/>
        <v>43.949999999999996</v>
      </c>
      <c r="O27" s="9">
        <f t="shared" si="5"/>
        <v>8</v>
      </c>
      <c r="P27" s="48"/>
    </row>
    <row r="28" spans="1:16" ht="14.25">
      <c r="A28" s="41">
        <v>274</v>
      </c>
      <c r="B28" s="41" t="s">
        <v>283</v>
      </c>
      <c r="C28" s="41" t="s">
        <v>152</v>
      </c>
      <c r="D28" s="41" t="s">
        <v>153</v>
      </c>
      <c r="E28" s="41" t="s">
        <v>127</v>
      </c>
      <c r="F28" s="47">
        <v>10.5</v>
      </c>
      <c r="G28" s="9">
        <f t="shared" si="0"/>
        <v>4</v>
      </c>
      <c r="H28" s="47">
        <v>10.15</v>
      </c>
      <c r="I28" s="9">
        <f>RANK(H28,H$12:H$28)</f>
        <v>5</v>
      </c>
      <c r="J28" s="47">
        <v>12.65</v>
      </c>
      <c r="K28" s="9">
        <f t="shared" si="2"/>
        <v>1</v>
      </c>
      <c r="L28" s="47">
        <v>12.3</v>
      </c>
      <c r="M28" s="9">
        <f t="shared" si="3"/>
        <v>8</v>
      </c>
      <c r="N28" s="6">
        <f t="shared" si="4"/>
        <v>45.6</v>
      </c>
      <c r="O28" s="9">
        <f t="shared" si="5"/>
        <v>3</v>
      </c>
      <c r="P28" s="48"/>
    </row>
    <row r="29" spans="1:16" ht="14.25">
      <c r="A29" s="2">
        <v>317</v>
      </c>
      <c r="B29" s="35" t="s">
        <v>361</v>
      </c>
      <c r="C29" s="35"/>
      <c r="D29" s="35"/>
      <c r="E29" s="35"/>
      <c r="F29" s="47"/>
      <c r="G29" s="9"/>
      <c r="H29" s="47"/>
      <c r="I29" s="9"/>
      <c r="J29" s="47"/>
      <c r="K29" s="9"/>
      <c r="L29" s="47"/>
      <c r="M29" s="9"/>
      <c r="N29" s="6"/>
      <c r="O29" s="9"/>
      <c r="P29" s="48"/>
    </row>
    <row r="30" spans="6:15" ht="14.25">
      <c r="F30" s="22"/>
      <c r="G30" s="22"/>
      <c r="H30" s="22"/>
      <c r="I30" s="22"/>
      <c r="J30" s="16"/>
      <c r="K30" s="23"/>
      <c r="L30" s="16"/>
      <c r="M30" s="16"/>
      <c r="N30" s="16"/>
      <c r="O30" s="16"/>
    </row>
    <row r="31" spans="6:15" ht="14.25">
      <c r="F31" s="22"/>
      <c r="G31" s="22"/>
      <c r="H31" s="22"/>
      <c r="I31" s="22"/>
      <c r="J31" s="16"/>
      <c r="K31" s="23"/>
      <c r="L31" s="16"/>
      <c r="M31" s="16"/>
      <c r="N31" s="16"/>
      <c r="O31" s="16"/>
    </row>
    <row r="32" spans="6:15" ht="14.25">
      <c r="F32" s="22"/>
      <c r="G32" s="22"/>
      <c r="H32" s="22"/>
      <c r="I32" s="22"/>
      <c r="J32" s="16"/>
      <c r="K32" s="23"/>
      <c r="L32" s="16"/>
      <c r="M32" s="16"/>
      <c r="N32" s="16"/>
      <c r="O32" s="16"/>
    </row>
    <row r="33" spans="6:15" ht="14.25">
      <c r="F33" s="22"/>
      <c r="G33" s="22"/>
      <c r="H33" s="22"/>
      <c r="I33" s="22"/>
      <c r="J33" s="16"/>
      <c r="K33" s="23"/>
      <c r="L33" s="16"/>
      <c r="M33" s="16"/>
      <c r="N33" s="16"/>
      <c r="O33" s="16"/>
    </row>
    <row r="34" spans="6:15" ht="14.25">
      <c r="F34" s="22"/>
      <c r="G34" s="22"/>
      <c r="H34" s="22"/>
      <c r="I34" s="22"/>
      <c r="J34" s="16"/>
      <c r="K34" s="23"/>
      <c r="L34" s="16"/>
      <c r="M34" s="16"/>
      <c r="N34" s="16"/>
      <c r="O34" s="16"/>
    </row>
    <row r="35" spans="6:15" ht="14.25">
      <c r="F35" s="22"/>
      <c r="G35" s="22"/>
      <c r="H35" s="22"/>
      <c r="I35" s="22"/>
      <c r="J35" s="16"/>
      <c r="K35" s="23"/>
      <c r="L35" s="16"/>
      <c r="M35" s="16"/>
      <c r="N35" s="16"/>
      <c r="O35" s="16"/>
    </row>
    <row r="36" spans="6:15" ht="14.25">
      <c r="F36" s="22"/>
      <c r="G36" s="22"/>
      <c r="H36" s="22"/>
      <c r="I36" s="22"/>
      <c r="J36" s="16"/>
      <c r="K36" s="23"/>
      <c r="L36" s="16"/>
      <c r="M36" s="16"/>
      <c r="N36" s="16"/>
      <c r="O36" s="16"/>
    </row>
    <row r="37" spans="6:15" ht="14.25">
      <c r="F37" s="22"/>
      <c r="G37" s="22"/>
      <c r="H37" s="22"/>
      <c r="I37" s="22"/>
      <c r="J37" s="16"/>
      <c r="K37" s="23"/>
      <c r="L37" s="16"/>
      <c r="M37" s="16"/>
      <c r="N37" s="16"/>
      <c r="O37" s="16"/>
    </row>
    <row r="38" spans="6:15" ht="14.25">
      <c r="F38" s="22"/>
      <c r="G38" s="22"/>
      <c r="H38" s="22"/>
      <c r="I38" s="22"/>
      <c r="J38" s="16"/>
      <c r="K38" s="23"/>
      <c r="L38" s="16"/>
      <c r="M38" s="16"/>
      <c r="N38" s="16"/>
      <c r="O38" s="16"/>
    </row>
    <row r="39" spans="6:15" ht="14.25">
      <c r="F39" s="22"/>
      <c r="G39" s="22"/>
      <c r="H39" s="22"/>
      <c r="I39" s="22"/>
      <c r="J39" s="16"/>
      <c r="K39" s="23"/>
      <c r="L39" s="16"/>
      <c r="M39" s="16"/>
      <c r="N39" s="16"/>
      <c r="O39" s="16"/>
    </row>
    <row r="40" spans="6:15" ht="14.25">
      <c r="F40" s="22"/>
      <c r="G40" s="22"/>
      <c r="H40" s="22"/>
      <c r="I40" s="22"/>
      <c r="J40" s="16"/>
      <c r="K40" s="23"/>
      <c r="L40" s="16"/>
      <c r="M40" s="16"/>
      <c r="N40" s="16"/>
      <c r="O40" s="16"/>
    </row>
    <row r="41" spans="6:15" ht="14.25">
      <c r="F41" s="22"/>
      <c r="G41" s="22"/>
      <c r="H41" s="22"/>
      <c r="I41" s="22"/>
      <c r="J41" s="16"/>
      <c r="K41" s="23"/>
      <c r="L41" s="16"/>
      <c r="M41" s="16"/>
      <c r="N41" s="16"/>
      <c r="O41" s="16"/>
    </row>
    <row r="42" spans="6:15" ht="14.25">
      <c r="F42" s="22"/>
      <c r="G42" s="22"/>
      <c r="H42" s="22"/>
      <c r="I42" s="22"/>
      <c r="J42" s="16"/>
      <c r="K42" s="23"/>
      <c r="L42" s="16"/>
      <c r="M42" s="16"/>
      <c r="N42" s="16"/>
      <c r="O42" s="16"/>
    </row>
    <row r="43" spans="6:15" ht="14.25">
      <c r="F43" s="22"/>
      <c r="G43" s="22"/>
      <c r="H43" s="22"/>
      <c r="I43" s="22"/>
      <c r="J43" s="16"/>
      <c r="K43" s="23"/>
      <c r="L43" s="16"/>
      <c r="M43" s="16"/>
      <c r="N43" s="16"/>
      <c r="O43" s="16"/>
    </row>
    <row r="44" spans="6:15" ht="14.25">
      <c r="F44" s="22"/>
      <c r="G44" s="22"/>
      <c r="H44" s="22"/>
      <c r="I44" s="22"/>
      <c r="J44" s="16"/>
      <c r="K44" s="23"/>
      <c r="L44" s="16"/>
      <c r="M44" s="16"/>
      <c r="N44" s="16"/>
      <c r="O44" s="16"/>
    </row>
    <row r="45" spans="6:15" ht="14.25">
      <c r="F45" s="22"/>
      <c r="G45" s="22"/>
      <c r="H45" s="22"/>
      <c r="I45" s="22"/>
      <c r="J45" s="16"/>
      <c r="K45" s="23"/>
      <c r="L45" s="16"/>
      <c r="M45" s="16"/>
      <c r="N45" s="16"/>
      <c r="O45" s="16"/>
    </row>
    <row r="46" spans="6:15" ht="14.25">
      <c r="F46" s="22"/>
      <c r="G46" s="22"/>
      <c r="H46" s="22"/>
      <c r="I46" s="22"/>
      <c r="J46" s="16"/>
      <c r="K46" s="23"/>
      <c r="L46" s="16"/>
      <c r="M46" s="16"/>
      <c r="N46" s="16"/>
      <c r="O46" s="16"/>
    </row>
    <row r="47" spans="6:15" ht="14.25">
      <c r="F47" s="22"/>
      <c r="G47" s="22"/>
      <c r="H47" s="22"/>
      <c r="I47" s="22"/>
      <c r="J47" s="16"/>
      <c r="K47" s="23"/>
      <c r="L47" s="16"/>
      <c r="M47" s="16"/>
      <c r="N47" s="16"/>
      <c r="O47" s="16"/>
    </row>
    <row r="48" spans="6:15" ht="14.25">
      <c r="F48" s="22"/>
      <c r="G48" s="22"/>
      <c r="H48" s="22"/>
      <c r="I48" s="22"/>
      <c r="J48" s="16"/>
      <c r="K48" s="23"/>
      <c r="L48" s="16"/>
      <c r="M48" s="16"/>
      <c r="N48" s="16"/>
      <c r="O48" s="16"/>
    </row>
    <row r="49" spans="6:15" ht="14.25">
      <c r="F49" s="22"/>
      <c r="G49" s="22"/>
      <c r="H49" s="22"/>
      <c r="I49" s="22"/>
      <c r="J49" s="16"/>
      <c r="K49" s="23"/>
      <c r="L49" s="16"/>
      <c r="M49" s="16"/>
      <c r="N49" s="16"/>
      <c r="O49" s="16"/>
    </row>
    <row r="50" spans="6:15" ht="14.25">
      <c r="F50" s="22"/>
      <c r="G50" s="22"/>
      <c r="H50" s="22"/>
      <c r="I50" s="22"/>
      <c r="J50" s="16"/>
      <c r="K50" s="23"/>
      <c r="L50" s="16"/>
      <c r="M50" s="16"/>
      <c r="N50" s="16"/>
      <c r="O50" s="16"/>
    </row>
    <row r="51" spans="6:15" ht="14.25">
      <c r="F51" s="22"/>
      <c r="G51" s="22"/>
      <c r="H51" s="22"/>
      <c r="I51" s="22"/>
      <c r="J51" s="16"/>
      <c r="K51" s="23"/>
      <c r="L51" s="16"/>
      <c r="M51" s="16"/>
      <c r="N51" s="16"/>
      <c r="O51" s="16"/>
    </row>
    <row r="52" spans="6:15" ht="14.25">
      <c r="F52" s="22"/>
      <c r="G52" s="22"/>
      <c r="H52" s="22"/>
      <c r="I52" s="22"/>
      <c r="J52" s="16"/>
      <c r="K52" s="23"/>
      <c r="L52" s="16"/>
      <c r="M52" s="16"/>
      <c r="N52" s="16"/>
      <c r="O52" s="16"/>
    </row>
    <row r="53" spans="6:15" ht="14.25">
      <c r="F53" s="22"/>
      <c r="G53" s="22"/>
      <c r="H53" s="22"/>
      <c r="I53" s="22"/>
      <c r="J53" s="16"/>
      <c r="K53" s="23"/>
      <c r="L53" s="16"/>
      <c r="M53" s="16"/>
      <c r="N53" s="16"/>
      <c r="O53" s="16"/>
    </row>
    <row r="54" spans="6:15" ht="14.25">
      <c r="F54" s="22"/>
      <c r="G54" s="22"/>
      <c r="H54" s="22"/>
      <c r="I54" s="22"/>
      <c r="J54" s="16"/>
      <c r="K54" s="23"/>
      <c r="L54" s="16"/>
      <c r="M54" s="16"/>
      <c r="N54" s="16"/>
      <c r="O54" s="16"/>
    </row>
    <row r="55" spans="6:15" ht="14.25">
      <c r="F55" s="22"/>
      <c r="G55" s="22"/>
      <c r="H55" s="22"/>
      <c r="I55" s="22"/>
      <c r="J55" s="16"/>
      <c r="K55" s="23"/>
      <c r="L55" s="16"/>
      <c r="M55" s="16"/>
      <c r="N55" s="16"/>
      <c r="O55" s="16"/>
    </row>
    <row r="56" spans="6:15" ht="14.25">
      <c r="F56" s="22"/>
      <c r="G56" s="22"/>
      <c r="H56" s="22"/>
      <c r="I56" s="22"/>
      <c r="J56" s="16"/>
      <c r="K56" s="23"/>
      <c r="L56" s="16"/>
      <c r="M56" s="16"/>
      <c r="N56" s="16"/>
      <c r="O56" s="16"/>
    </row>
    <row r="57" spans="6:15" ht="14.25">
      <c r="F57" s="22"/>
      <c r="G57" s="22"/>
      <c r="H57" s="22"/>
      <c r="I57" s="22"/>
      <c r="J57" s="16"/>
      <c r="K57" s="23"/>
      <c r="L57" s="16"/>
      <c r="M57" s="16"/>
      <c r="N57" s="16"/>
      <c r="O57" s="16"/>
    </row>
    <row r="58" spans="6:15" ht="14.25">
      <c r="F58" s="22"/>
      <c r="G58" s="22"/>
      <c r="H58" s="22"/>
      <c r="I58" s="22"/>
      <c r="J58" s="16"/>
      <c r="K58" s="23"/>
      <c r="L58" s="16"/>
      <c r="M58" s="16"/>
      <c r="N58" s="16"/>
      <c r="O58" s="16"/>
    </row>
    <row r="59" spans="6:15" ht="14.25">
      <c r="F59" s="22"/>
      <c r="G59" s="22"/>
      <c r="H59" s="22"/>
      <c r="I59" s="22"/>
      <c r="J59" s="16"/>
      <c r="K59" s="23"/>
      <c r="L59" s="16"/>
      <c r="M59" s="16"/>
      <c r="N59" s="16"/>
      <c r="O59" s="16"/>
    </row>
    <row r="60" spans="6:15" ht="14.25">
      <c r="F60" s="22"/>
      <c r="G60" s="22"/>
      <c r="H60" s="22"/>
      <c r="I60" s="22"/>
      <c r="J60" s="16"/>
      <c r="K60" s="23"/>
      <c r="L60" s="16"/>
      <c r="M60" s="16"/>
      <c r="N60" s="16"/>
      <c r="O60" s="16"/>
    </row>
    <row r="61" spans="6:15" ht="14.25">
      <c r="F61" s="22"/>
      <c r="G61" s="22"/>
      <c r="H61" s="22"/>
      <c r="I61" s="22"/>
      <c r="J61" s="16"/>
      <c r="K61" s="23"/>
      <c r="L61" s="16"/>
      <c r="M61" s="16"/>
      <c r="N61" s="16"/>
      <c r="O61" s="16"/>
    </row>
    <row r="62" spans="6:15" ht="14.25">
      <c r="F62" s="22"/>
      <c r="G62" s="22"/>
      <c r="H62" s="22"/>
      <c r="I62" s="22"/>
      <c r="J62" s="16"/>
      <c r="K62" s="23"/>
      <c r="L62" s="16"/>
      <c r="M62" s="16"/>
      <c r="N62" s="16"/>
      <c r="O62" s="16"/>
    </row>
    <row r="63" spans="6:15" ht="14.25">
      <c r="F63" s="22"/>
      <c r="G63" s="22"/>
      <c r="H63" s="22"/>
      <c r="I63" s="22"/>
      <c r="J63" s="16"/>
      <c r="K63" s="23"/>
      <c r="L63" s="16"/>
      <c r="M63" s="16"/>
      <c r="N63" s="16"/>
      <c r="O63" s="16"/>
    </row>
    <row r="64" spans="6:15" ht="14.25">
      <c r="F64" s="22"/>
      <c r="G64" s="22"/>
      <c r="H64" s="22"/>
      <c r="I64" s="22"/>
      <c r="J64" s="16"/>
      <c r="K64" s="23"/>
      <c r="L64" s="16"/>
      <c r="M64" s="16"/>
      <c r="N64" s="16"/>
      <c r="O64" s="16"/>
    </row>
    <row r="65" spans="6:15" ht="14.25">
      <c r="F65" s="22"/>
      <c r="G65" s="22"/>
      <c r="H65" s="22"/>
      <c r="I65" s="22"/>
      <c r="J65" s="16"/>
      <c r="K65" s="23"/>
      <c r="L65" s="16"/>
      <c r="M65" s="16"/>
      <c r="N65" s="16"/>
      <c r="O65" s="16"/>
    </row>
    <row r="66" spans="6:15" ht="14.25">
      <c r="F66" s="22"/>
      <c r="G66" s="22"/>
      <c r="H66" s="22"/>
      <c r="I66" s="22"/>
      <c r="J66" s="16"/>
      <c r="K66" s="23"/>
      <c r="L66" s="16"/>
      <c r="M66" s="16"/>
      <c r="N66" s="16"/>
      <c r="O66" s="16"/>
    </row>
    <row r="67" spans="6:15" ht="14.25">
      <c r="F67" s="22"/>
      <c r="G67" s="22"/>
      <c r="H67" s="22"/>
      <c r="I67" s="22"/>
      <c r="J67" s="16"/>
      <c r="K67" s="23"/>
      <c r="L67" s="16"/>
      <c r="M67" s="16"/>
      <c r="N67" s="16"/>
      <c r="O67" s="16"/>
    </row>
    <row r="68" spans="6:15" ht="14.25">
      <c r="F68" s="22"/>
      <c r="G68" s="22"/>
      <c r="H68" s="22"/>
      <c r="I68" s="22"/>
      <c r="J68" s="16"/>
      <c r="K68" s="23"/>
      <c r="L68" s="16"/>
      <c r="M68" s="16"/>
      <c r="N68" s="16"/>
      <c r="O68" s="16"/>
    </row>
    <row r="69" spans="6:15" ht="14.25">
      <c r="F69" s="22"/>
      <c r="G69" s="22"/>
      <c r="H69" s="22"/>
      <c r="I69" s="22"/>
      <c r="J69" s="16"/>
      <c r="K69" s="23"/>
      <c r="L69" s="16"/>
      <c r="M69" s="16"/>
      <c r="N69" s="16"/>
      <c r="O69" s="16"/>
    </row>
    <row r="70" spans="6:15" ht="14.25">
      <c r="F70" s="22"/>
      <c r="G70" s="22"/>
      <c r="H70" s="22"/>
      <c r="I70" s="22"/>
      <c r="J70" s="16"/>
      <c r="K70" s="23"/>
      <c r="L70" s="16"/>
      <c r="M70" s="16"/>
      <c r="N70" s="16"/>
      <c r="O70" s="16"/>
    </row>
    <row r="71" spans="6:15" ht="14.25">
      <c r="F71" s="22"/>
      <c r="G71" s="22"/>
      <c r="H71" s="22"/>
      <c r="I71" s="22"/>
      <c r="J71" s="16"/>
      <c r="K71" s="23"/>
      <c r="L71" s="16"/>
      <c r="M71" s="16"/>
      <c r="N71" s="16"/>
      <c r="O71" s="16"/>
    </row>
    <row r="72" spans="6:15" ht="14.25">
      <c r="F72" s="22"/>
      <c r="G72" s="22"/>
      <c r="H72" s="22"/>
      <c r="I72" s="22"/>
      <c r="J72" s="16"/>
      <c r="K72" s="23"/>
      <c r="L72" s="16"/>
      <c r="M72" s="16"/>
      <c r="N72" s="16"/>
      <c r="O72" s="16"/>
    </row>
  </sheetData>
  <sheetProtection/>
  <mergeCells count="4">
    <mergeCell ref="A4:T4"/>
    <mergeCell ref="Q6:S6"/>
    <mergeCell ref="A1:O1"/>
    <mergeCell ref="A2:O2"/>
  </mergeCells>
  <conditionalFormatting sqref="F7:F8">
    <cfRule type="expression" priority="55" dxfId="2" stopIfTrue="1">
      <formula>G7=2</formula>
    </cfRule>
    <cfRule type="expression" priority="56" dxfId="1" stopIfTrue="1">
      <formula>G7=1</formula>
    </cfRule>
    <cfRule type="expression" priority="57" dxfId="0" stopIfTrue="1">
      <formula>G7=3</formula>
    </cfRule>
  </conditionalFormatting>
  <conditionalFormatting sqref="H7:H8">
    <cfRule type="expression" priority="52" dxfId="2" stopIfTrue="1">
      <formula>I7=2</formula>
    </cfRule>
    <cfRule type="expression" priority="53" dxfId="1" stopIfTrue="1">
      <formula>I7=1</formula>
    </cfRule>
    <cfRule type="expression" priority="54" dxfId="0" stopIfTrue="1">
      <formula>I7=3</formula>
    </cfRule>
  </conditionalFormatting>
  <conditionalFormatting sqref="J7:J8">
    <cfRule type="expression" priority="49" dxfId="2" stopIfTrue="1">
      <formula>K7=2</formula>
    </cfRule>
    <cfRule type="expression" priority="50" dxfId="1" stopIfTrue="1">
      <formula>K7=1</formula>
    </cfRule>
    <cfRule type="expression" priority="51" dxfId="0" stopIfTrue="1">
      <formula>K7=3</formula>
    </cfRule>
  </conditionalFormatting>
  <conditionalFormatting sqref="L7:L8">
    <cfRule type="expression" priority="46" dxfId="2" stopIfTrue="1">
      <formula>M7=2</formula>
    </cfRule>
    <cfRule type="expression" priority="47" dxfId="1" stopIfTrue="1">
      <formula>M7=1</formula>
    </cfRule>
    <cfRule type="expression" priority="48" dxfId="0" stopIfTrue="1">
      <formula>M7=3</formula>
    </cfRule>
  </conditionalFormatting>
  <conditionalFormatting sqref="F12:F28 H12:H28 J12:J28 L12:L28">
    <cfRule type="expression" priority="40" dxfId="3" stopIfTrue="1">
      <formula>G12=6</formula>
    </cfRule>
    <cfRule type="expression" priority="41" dxfId="4" stopIfTrue="1">
      <formula>G12=5</formula>
    </cfRule>
    <cfRule type="expression" priority="42" dxfId="5" stopIfTrue="1">
      <formula>G12=4</formula>
    </cfRule>
    <cfRule type="expression" priority="43" dxfId="2" stopIfTrue="1">
      <formula>G12=2</formula>
    </cfRule>
    <cfRule type="expression" priority="44" dxfId="1" stopIfTrue="1">
      <formula>G12=1</formula>
    </cfRule>
    <cfRule type="expression" priority="45" dxfId="0" stopIfTrue="1">
      <formula>G12=3</formula>
    </cfRule>
  </conditionalFormatting>
  <conditionalFormatting sqref="N12:N28">
    <cfRule type="expression" priority="16" dxfId="5" stopIfTrue="1">
      <formula>O12=4</formula>
    </cfRule>
    <cfRule type="expression" priority="17" dxfId="4" stopIfTrue="1">
      <formula>O12=5</formula>
    </cfRule>
    <cfRule type="expression" priority="18" dxfId="3" stopIfTrue="1">
      <formula>O12=6</formula>
    </cfRule>
    <cfRule type="expression" priority="19" dxfId="2" stopIfTrue="1">
      <formula>O12=2</formula>
    </cfRule>
    <cfRule type="expression" priority="20" dxfId="1" stopIfTrue="1">
      <formula>O12=1</formula>
    </cfRule>
    <cfRule type="expression" priority="21" dxfId="0" stopIfTrue="1">
      <formula>O12=3</formula>
    </cfRule>
  </conditionalFormatting>
  <conditionalFormatting sqref="N7:N8">
    <cfRule type="expression" priority="13" dxfId="2" stopIfTrue="1">
      <formula>O7=2</formula>
    </cfRule>
    <cfRule type="expression" priority="14" dxfId="1" stopIfTrue="1">
      <formula>O7=1</formula>
    </cfRule>
    <cfRule type="expression" priority="15" dxfId="0" stopIfTrue="1">
      <formula>O7=3</formula>
    </cfRule>
  </conditionalFormatting>
  <conditionalFormatting sqref="F29 H29 J29 L29">
    <cfRule type="expression" priority="7" dxfId="3" stopIfTrue="1">
      <formula>G29=6</formula>
    </cfRule>
    <cfRule type="expression" priority="8" dxfId="4" stopIfTrue="1">
      <formula>G29=5</formula>
    </cfRule>
    <cfRule type="expression" priority="9" dxfId="5" stopIfTrue="1">
      <formula>G29=4</formula>
    </cfRule>
    <cfRule type="expression" priority="10" dxfId="2" stopIfTrue="1">
      <formula>G29=2</formula>
    </cfRule>
    <cfRule type="expression" priority="11" dxfId="1" stopIfTrue="1">
      <formula>G29=1</formula>
    </cfRule>
    <cfRule type="expression" priority="12" dxfId="0" stopIfTrue="1">
      <formula>G29=3</formula>
    </cfRule>
  </conditionalFormatting>
  <conditionalFormatting sqref="N29">
    <cfRule type="expression" priority="1" dxfId="5" stopIfTrue="1">
      <formula>O29=4</formula>
    </cfRule>
    <cfRule type="expression" priority="2" dxfId="4" stopIfTrue="1">
      <formula>O29=5</formula>
    </cfRule>
    <cfRule type="expression" priority="3" dxfId="3" stopIfTrue="1">
      <formula>O29=6</formula>
    </cfRule>
    <cfRule type="expression" priority="4" dxfId="2" stopIfTrue="1">
      <formula>O29=2</formula>
    </cfRule>
    <cfRule type="expression" priority="5" dxfId="1" stopIfTrue="1">
      <formula>O29=1</formula>
    </cfRule>
    <cfRule type="expression" priority="6" dxfId="0" stopIfTrue="1">
      <formula>O29=3</formula>
    </cfRule>
  </conditionalFormatting>
  <printOptions/>
  <pageMargins left="0.3937007874015748" right="0.1968503937007874" top="0.7480314960629921" bottom="0.7480314960629921" header="0.31496062992125984" footer="0.31496062992125984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zoomScale="104" zoomScaleNormal="104" zoomScalePageLayoutView="0" workbookViewId="0" topLeftCell="A1">
      <selection activeCell="C14" sqref="C14"/>
    </sheetView>
  </sheetViews>
  <sheetFormatPr defaultColWidth="9.140625" defaultRowHeight="15"/>
  <cols>
    <col min="1" max="1" width="4.421875" style="1" customWidth="1"/>
    <col min="2" max="2" width="14.140625" style="1" customWidth="1"/>
    <col min="3" max="3" width="20.140625" style="1" customWidth="1"/>
    <col min="4" max="4" width="9.8515625" style="0" customWidth="1"/>
    <col min="5" max="5" width="9.8515625" style="1" customWidth="1"/>
    <col min="6" max="7" width="7.140625" style="1" customWidth="1"/>
    <col min="8" max="8" width="8.28125" style="1" customWidth="1"/>
    <col min="9" max="9" width="7.8515625" style="1" customWidth="1"/>
    <col min="10" max="10" width="9.28125" style="0" customWidth="1"/>
    <col min="11" max="11" width="4.7109375" style="7" customWidth="1"/>
    <col min="12" max="12" width="9.28125" style="0" customWidth="1"/>
    <col min="13" max="13" width="4.7109375" style="0" customWidth="1"/>
    <col min="14" max="14" width="10.7109375" style="0" customWidth="1"/>
    <col min="15" max="15" width="4.7109375" style="0" customWidth="1"/>
    <col min="16" max="16" width="1.7109375" style="0" customWidth="1"/>
    <col min="17" max="17" width="4.7109375" style="11" customWidth="1"/>
    <col min="18" max="18" width="9.28125" style="0" customWidth="1"/>
    <col min="19" max="19" width="8.00390625" style="0" customWidth="1"/>
    <col min="20" max="20" width="4.7109375" style="0" customWidth="1"/>
  </cols>
  <sheetData>
    <row r="1" spans="1:20" ht="21">
      <c r="A1" s="55" t="str">
        <f>'U8 Inter'!A1:T1</f>
        <v>General Gymnastics - 3C &amp; 4PC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45"/>
      <c r="T1" s="45"/>
    </row>
    <row r="2" spans="1:20" ht="21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6"/>
      <c r="Q2" s="46"/>
      <c r="R2" s="46"/>
      <c r="S2" s="46"/>
      <c r="T2" s="46"/>
    </row>
    <row r="3" spans="1:3" ht="9.75" customHeight="1">
      <c r="A3" s="2"/>
      <c r="B3" s="2"/>
      <c r="C3" s="2"/>
    </row>
    <row r="4" spans="1:20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</row>
    <row r="5" ht="15">
      <c r="D5" s="24"/>
    </row>
    <row r="6" spans="1:16" ht="14.25">
      <c r="A6" s="2"/>
      <c r="B6" s="2" t="s">
        <v>359</v>
      </c>
      <c r="C6" s="2"/>
      <c r="D6" s="2"/>
      <c r="P6" s="14"/>
    </row>
    <row r="7" spans="1:16" ht="30">
      <c r="A7" s="36" t="s">
        <v>154</v>
      </c>
      <c r="B7" s="36" t="s">
        <v>155</v>
      </c>
      <c r="C7" s="36" t="s">
        <v>4</v>
      </c>
      <c r="D7" s="36" t="s">
        <v>15</v>
      </c>
      <c r="E7" s="5"/>
      <c r="F7" s="15" t="s">
        <v>16</v>
      </c>
      <c r="G7" s="8" t="s">
        <v>3</v>
      </c>
      <c r="H7" s="15" t="s">
        <v>17</v>
      </c>
      <c r="I7" s="8" t="s">
        <v>3</v>
      </c>
      <c r="J7" s="12" t="s">
        <v>0</v>
      </c>
      <c r="K7" s="8" t="s">
        <v>3</v>
      </c>
      <c r="L7" s="12" t="s">
        <v>1</v>
      </c>
      <c r="M7" s="8" t="s">
        <v>3</v>
      </c>
      <c r="N7" s="13" t="s">
        <v>2</v>
      </c>
      <c r="O7" s="8" t="s">
        <v>3</v>
      </c>
      <c r="P7" s="14"/>
    </row>
    <row r="8" spans="1:16" ht="14.25">
      <c r="A8" s="2">
        <v>199</v>
      </c>
      <c r="B8" t="s">
        <v>228</v>
      </c>
      <c r="C8" t="s">
        <v>76</v>
      </c>
      <c r="D8" t="s">
        <v>229</v>
      </c>
      <c r="E8" t="s">
        <v>230</v>
      </c>
      <c r="F8" s="47">
        <v>10.6</v>
      </c>
      <c r="G8" s="9">
        <f>RANK(F8,F$8:F$9)</f>
        <v>1</v>
      </c>
      <c r="H8" s="47">
        <v>9.85</v>
      </c>
      <c r="I8" s="9">
        <f>RANK(H8,H$8:H$9)</f>
        <v>1</v>
      </c>
      <c r="J8" s="47">
        <v>11.9</v>
      </c>
      <c r="K8" s="9">
        <f>RANK(J8,J$8:J$9)</f>
        <v>1</v>
      </c>
      <c r="L8" s="47">
        <v>11.1</v>
      </c>
      <c r="M8" s="9">
        <f>RANK(L8,L$8:L$9)</f>
        <v>2</v>
      </c>
      <c r="N8" s="6">
        <f>J8+L8+H8+F8</f>
        <v>43.45</v>
      </c>
      <c r="O8" s="9">
        <f>RANK(N8,N$8:N$9)</f>
        <v>1</v>
      </c>
      <c r="P8" s="14"/>
    </row>
    <row r="9" spans="1:16" ht="14.25">
      <c r="A9" s="2">
        <v>201</v>
      </c>
      <c r="B9" t="s">
        <v>228</v>
      </c>
      <c r="C9" t="s">
        <v>76</v>
      </c>
      <c r="D9" t="s">
        <v>158</v>
      </c>
      <c r="E9" t="s">
        <v>246</v>
      </c>
      <c r="F9" s="47">
        <v>10.55</v>
      </c>
      <c r="G9" s="9">
        <f>RANK(F9,F$8:F$9)</f>
        <v>2</v>
      </c>
      <c r="H9" s="47">
        <v>9.85</v>
      </c>
      <c r="I9" s="9">
        <f>RANK(H9,H$8:H$9)</f>
        <v>1</v>
      </c>
      <c r="J9" s="47">
        <v>11.3</v>
      </c>
      <c r="K9" s="9">
        <f>RANK(J9,J$8:J$9)</f>
        <v>2</v>
      </c>
      <c r="L9" s="47">
        <v>11.4</v>
      </c>
      <c r="M9" s="9">
        <f>RANK(L9,L$8:L$9)</f>
        <v>1</v>
      </c>
      <c r="N9" s="6">
        <f>J9+L9+H9+F9</f>
        <v>43.10000000000001</v>
      </c>
      <c r="O9" s="9">
        <f>RANK(N9,N$8:N$9)</f>
        <v>2</v>
      </c>
      <c r="P9" s="14"/>
    </row>
    <row r="10" ht="15">
      <c r="D10" s="24"/>
    </row>
  </sheetData>
  <sheetProtection/>
  <mergeCells count="3">
    <mergeCell ref="A4:T4"/>
    <mergeCell ref="A1:O1"/>
    <mergeCell ref="A2:O2"/>
  </mergeCells>
  <conditionalFormatting sqref="F8:F9">
    <cfRule type="expression" priority="13" dxfId="2" stopIfTrue="1">
      <formula>G8=2</formula>
    </cfRule>
    <cfRule type="expression" priority="14" dxfId="1" stopIfTrue="1">
      <formula>G8=1</formula>
    </cfRule>
    <cfRule type="expression" priority="15" dxfId="0" stopIfTrue="1">
      <formula>G8=3</formula>
    </cfRule>
  </conditionalFormatting>
  <conditionalFormatting sqref="J8:J9">
    <cfRule type="expression" priority="10" dxfId="2" stopIfTrue="1">
      <formula>K8=2</formula>
    </cfRule>
    <cfRule type="expression" priority="11" dxfId="1" stopIfTrue="1">
      <formula>K8=1</formula>
    </cfRule>
    <cfRule type="expression" priority="12" dxfId="0" stopIfTrue="1">
      <formula>K8=3</formula>
    </cfRule>
  </conditionalFormatting>
  <conditionalFormatting sqref="L8:L9">
    <cfRule type="expression" priority="7" dxfId="2" stopIfTrue="1">
      <formula>M8=2</formula>
    </cfRule>
    <cfRule type="expression" priority="8" dxfId="1" stopIfTrue="1">
      <formula>M8=1</formula>
    </cfRule>
    <cfRule type="expression" priority="9" dxfId="0" stopIfTrue="1">
      <formula>M8=3</formula>
    </cfRule>
  </conditionalFormatting>
  <conditionalFormatting sqref="H8:H9">
    <cfRule type="expression" priority="4" dxfId="2" stopIfTrue="1">
      <formula>I8=2</formula>
    </cfRule>
    <cfRule type="expression" priority="5" dxfId="1" stopIfTrue="1">
      <formula>I8=1</formula>
    </cfRule>
    <cfRule type="expression" priority="6" dxfId="0" stopIfTrue="1">
      <formula>I8=3</formula>
    </cfRule>
  </conditionalFormatting>
  <conditionalFormatting sqref="N8:N9">
    <cfRule type="expression" priority="1" dxfId="2" stopIfTrue="1">
      <formula>O8=2</formula>
    </cfRule>
    <cfRule type="expression" priority="2" dxfId="1" stopIfTrue="1">
      <formula>O8=1</formula>
    </cfRule>
    <cfRule type="expression" priority="3" dxfId="0" stopIfTrue="1">
      <formula>O8=3</formula>
    </cfRule>
  </conditionalFormatting>
  <printOptions/>
  <pageMargins left="0.31496062992125984" right="0.11811023622047245" top="0.7480314960629921" bottom="0.7480314960629921" header="0.31496062992125984" footer="0.31496062992125984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Stephenson</dc:creator>
  <cp:keywords/>
  <dc:description/>
  <cp:lastModifiedBy>Lisa Davis</cp:lastModifiedBy>
  <cp:lastPrinted>2015-05-10T16:31:21Z</cp:lastPrinted>
  <dcterms:created xsi:type="dcterms:W3CDTF">2008-03-12T11:55:08Z</dcterms:created>
  <dcterms:modified xsi:type="dcterms:W3CDTF">2023-06-27T11:46:38Z</dcterms:modified>
  <cp:category/>
  <cp:version/>
  <cp:contentType/>
  <cp:contentStatus/>
</cp:coreProperties>
</file>